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040" activeTab="0"/>
  </bookViews>
  <sheets>
    <sheet name="Hyderabad" sheetId="1" r:id="rId1"/>
    <sheet name="SUMMARY" sheetId="2" r:id="rId2"/>
  </sheets>
  <definedNames>
    <definedName name="_xlnm._FilterDatabase" localSheetId="0" hidden="1">'Hyderabad'!$C$7:$F$204</definedName>
  </definedNames>
  <calcPr fullCalcOnLoad="1"/>
</workbook>
</file>

<file path=xl/sharedStrings.xml><?xml version="1.0" encoding="utf-8"?>
<sst xmlns="http://schemas.openxmlformats.org/spreadsheetml/2006/main" count="410" uniqueCount="258">
  <si>
    <t>ITEM NO.</t>
  </si>
  <si>
    <t>ACTIVITY</t>
  </si>
  <si>
    <t>UNIT</t>
  </si>
  <si>
    <t>Qty</t>
  </si>
  <si>
    <t>UNIT RATE EXCL. GST  (Rs.)</t>
  </si>
  <si>
    <t>TOTAL AMOUNT VIJAYAWADA 
(Rs.)</t>
  </si>
  <si>
    <r>
      <rPr>
        <b/>
        <sz val="10"/>
        <color indexed="8"/>
        <rFont val="Arial"/>
        <family val="2"/>
      </rPr>
      <t>PE PIPELINE</t>
    </r>
  </si>
  <si>
    <t>Laying of MDPE Pipeline of PE100 grade with SDR 11/SDR 17.6 having different sizes by open cut method/moling  in all kind of soil, asphalt roads etc  in  Vijayawada Geographical  Area  (GA).  The  restoration  for Asphalt road / concrete roads / pavements / foot paths  will be paid separately as per respective SOR items.
The trenching can be made by using mechanical excavator or mannually depending upon  the site condition. The minimum depth of trench cover shall be minimumm 1000mm measured from top of the pipeline to top of natural ground level of at that location. Item also includes dewatering from the trench before/after laying of the pipes if required without creating any problems to the sorrounding areas.
The follwing are in the scope of this item:</t>
  </si>
  <si>
    <t>a)</t>
  </si>
  <si>
    <t>Surveying of route and detours required at the time of execution,preparation of construction drawings showing survey details and submit same to BGL/PMC for review/approval.</t>
  </si>
  <si>
    <t>b)</t>
  </si>
  <si>
    <t>Carrying out preliminary activities such as preparation of drawings whereever required for crossing etc.</t>
  </si>
  <si>
    <t>c)</t>
  </si>
  <si>
    <t>Reciept,Loading , shifting , unloading and storing  of MDPE pipes issued by BGL  as free issue material from BGL designated store, limit stacking as per requirement at working site/Bidder's stock yard /Work shops.</t>
  </si>
  <si>
    <t>d)</t>
  </si>
  <si>
    <t>Trenching of the required width and depth in all kind of the surface (except excavation at hard rock) as per drawings and instructions of EIC.  Excavation at hard rock area  will be paid separately under respective SOR item no.1.9</t>
  </si>
  <si>
    <t>e)</t>
  </si>
  <si>
    <t>Uncoiling, stringing, laying and alignment of the  MDPE pipes of the required sizes in trench.Supplying and Providing  soft soil / sand for bedding and all around PE pipeine of minimum 150 mm thickness for rocky bed.</t>
  </si>
  <si>
    <t>f)</t>
  </si>
  <si>
    <t>Jointing of the pipes by using Electro-Fusion techniques by qualified personnel with proper  tools and tackles. The scope of work against this item also include Electo-fusion jointing of Valve,fittings wherever required and as directed by EIC</t>
  </si>
  <si>
    <t>g)</t>
  </si>
  <si>
    <t>Preparation and getting approval of schedule , execution procedures,drawings/sketches/wherever required,making trial pits to determine the underground utilities/services etc., restoration of the abandoned trial pits to original condition.</t>
  </si>
  <si>
    <t>h)</t>
  </si>
  <si>
    <t>GPS Co-ordinate to be taken of laid PE pipeline and GPS instrument to be in Contractors scope.</t>
  </si>
  <si>
    <t>i)</t>
  </si>
  <si>
    <t>Supply and fixing all kind of fittings/accessories such as PE Bends,Couplers,end caps, Tee,Reducer, PE to GI  pipe and PE to steel pipe Transition fittings for connectivity, Saddle Tapping of all sizes i.e 125 x 90mm , 125 x 63 mm , 125 x 32 mm , 125 x 20 mm, 90 x 63 mm , 90x 32 mm, 90x 20 mm, 63x 32 mm, 63x 20 , 32 x 20 mm and tee tapping of sizes 125 mm , 90 mm , 63 mm 32mm , 20 mm as  as required on new PE pipeline, charged,  uncharged existing pipeline network,  Warning Mat or any other fittings required to make compelete pipeline work .
Supply and installation  of  GI PIPE(Medium Class)  as TF Guard with 2.5 inch dia for GI piping connectivity and 4 inch (for carrier steel pipe dia&lt;4")  for steel piping connectivity with upto 300 mm above ground level and maximum upto 600 mm   below ground level. Supply and installation  of 8" steel pipe with epoxy coating (for carrier steel pipe dia&gt;=4")    for  steel  piping  connectivity  with  upto  300  mm  above ground level and maximum upto 600 mm  below ground level. Supply of sand and filling the annular space inside the TF guard with sand.</t>
  </si>
  <si>
    <t>j)</t>
  </si>
  <si>
    <t xml:space="preserve">The scope of work against laying of 20 mm pipe  also includes works like making of PCC pedastal of grade (1:2:4) and size (8"X6"X4"), supply and installation of GI Sleeve (Heavy (C-Class) as per IS-1239), filling of sand and installation of TF (along with supply). </t>
  </si>
  <si>
    <t>k)</t>
  </si>
  <si>
    <t>Item also includes supply and  providing 100 mm thick  PCC 1:2:4 slab /concrete for laying depth lower than 1000mm, insitu encasing / medium grade GI sleeve for maintenance purpose, as and where required. All the cost for this is covered under this item.</t>
  </si>
  <si>
    <t>l)</t>
  </si>
  <si>
    <t>During the execution of the work, construction area need to be barricaded to ensure proper safety. Proper hard barricades / tapes/ reflectors/signage boards/night lighting as required to be installed at site as per Instruction of EIC/ site Engineer/ authorities. Supply of hard Barricade is in the scope of the contractor. Barricading the work area as per local authorities norms &amp; to the satisfaction of the BGL/PMC,installation of safety signs board.</t>
  </si>
  <si>
    <t>m)</t>
  </si>
  <si>
    <t>All  the  route  alignment  drawings  of  main  pipeline  (125/90/63mm) shall be provided by BGL /Consultant. However, for 20/32mm dia pipeline  prepration  of   route map  as  per  site  condition  shall  be prepared by Bidder and submitted to BGL /consultant for approval and execution shall start only after due approval.
Further, the scope shall also includes preparation of drawing, for any change in route due to site condition for mainline (125/90/63/32mm), re-route alignment drawing shall also be prepared by contractor.</t>
  </si>
  <si>
    <t>n)</t>
  </si>
  <si>
    <t>During the execution of the work, the construction area shall be barricaded to ensure the smooth execution of work and safety of the public/ working area.</t>
  </si>
  <si>
    <t>o)</t>
  </si>
  <si>
    <t>Barricading the pipeline construction area prior to execution of the works as per drawing no. LEPL-STD-MDPE-041 enclosed with tender document and to the entire satisfaction of BGL/PMC</t>
  </si>
  <si>
    <t>p)</t>
  </si>
  <si>
    <t>After  laying  of  Pipeline,  back  filling  shall  be  done  with  available softsoil upto depth of minimum 300mm and brick shall be placed as per approved drgs. or as per instruction of BGL /Consultant, then backfilling with available soil upto minimum depth of 200mm above bricks and then laying of warning mat and backfilliong the balance depth. Dressing the  backfilled and compacted soil and backfilling &amp; compaction of remaining trench depth with available soil. Supply of warning mat is in the scope of the contractor and included in this item.
However, supply &amp; laying of Bricks shall be paid as per SOR item 3.0.</t>
  </si>
  <si>
    <t>q)</t>
  </si>
  <si>
    <t>Once pipeline network is completed, flushing,  pneumatic testing is required to be carried out as per the detailed specification. After testing, nitrogen purging is required to be done for complete network as per the specification.</t>
  </si>
  <si>
    <t>r)</t>
  </si>
  <si>
    <t>Carrying out all  works required to make the PE pipeline ready for commissioning /Gas-In as per specification. Commissioning the pipeline as per specification &amp; approved procedure, providing tools &amp; tackles, instruments, manpower, Consumables and other accessories as per instructions of Engineer - In -Charge.</t>
  </si>
  <si>
    <t>s)</t>
  </si>
  <si>
    <t>Item also includes  grading of the pipeline route if, any required. The dismantling of the any structure falling in pipe line route and making it good  after  completion  of  the  work   shall  be  carried  out  by  the contractor withount any additional cost.</t>
  </si>
  <si>
    <t>t)</t>
  </si>
  <si>
    <t>Final clean-up of  construction area used for laying of pipeline works including  disposal  of  debris ,cutting of trees full filling all the requirments of various statutory/ enviroment authorities to the entire satisfaction of concerned authorities and  surplus  material  to  designated disposal areas.  ( which is to be identified by the Bidder).</t>
  </si>
  <si>
    <t>u)</t>
  </si>
  <si>
    <t>Submission of all documents required for contract closure in numbers as mentioned in contract.</t>
  </si>
  <si>
    <t>v)</t>
  </si>
  <si>
    <t>Any other activities not mentioned / covered explicitly above ,but otherwise required for satisfactory completion/ operation /safety/statutory/maintenance of the work shall also be covered under the scope of work and has to be completed by the Contractor within specified schedule at no extra cost to BGL. All the  work shall be executed in accordance with the provision of contract.</t>
  </si>
  <si>
    <t>x)</t>
  </si>
  <si>
    <t>In case, the minimum required depth is not possible due to site condition ,necessary mitigation measures (for minimum top cover of 600 mm) shall be required to be taken by contractor in consultation with EIC as per PNGRB Guidelines .No additional payment shall be admissible against the same.</t>
  </si>
  <si>
    <t>y)</t>
  </si>
  <si>
    <t>Reconciliation of materials, handing over the completed Pipeline Network to BGL  for their operation &amp; maintenance team and submisssion of As-built Drgs and other related documents as per contract.</t>
  </si>
  <si>
    <t>20 mm PE 100 pipe</t>
  </si>
  <si>
    <t>Meters</t>
  </si>
  <si>
    <t>ii)</t>
  </si>
  <si>
    <t>32 mm PE 100 pipe</t>
  </si>
  <si>
    <t>iii)</t>
  </si>
  <si>
    <t>63 mm PE 100 pipe</t>
  </si>
  <si>
    <t>iv)</t>
  </si>
  <si>
    <t>90 mm PE 100 pipe</t>
  </si>
  <si>
    <t>125 mm PE 100 pipe</t>
  </si>
  <si>
    <r>
      <rPr>
        <b/>
        <sz val="10"/>
        <color indexed="8"/>
        <rFont val="Arial"/>
        <family val="2"/>
      </rPr>
      <t>Note:</t>
    </r>
  </si>
  <si>
    <t>The length of MDPE lines are tentative.</t>
  </si>
  <si>
    <t>i</t>
  </si>
  <si>
    <t>Incase,contractor prefers to lay the pipeline through HDD method in place of method as per SOR item-1.1 , contractor shall required to lay the pipe upto a depth not more than 1.4 m.The payment shall however be made as per SOR item No: 1.1 only.</t>
  </si>
  <si>
    <t>ii</t>
  </si>
  <si>
    <t>If in a single trench, more than one  MDPE Pipe is laid, then 100% of laying rate of MDPE pipe of largest dia plus 0.25 times of laying rate of each of other MDPE lines will be paid.</t>
  </si>
  <si>
    <t>iii.</t>
  </si>
  <si>
    <r>
      <t xml:space="preserve">For restoration of asphalt / concrete roads, the item for construction of asphalt top / concrete top / red stone / paver shall be paid as per </t>
    </r>
    <r>
      <rPr>
        <b/>
        <sz val="10"/>
        <color indexed="8"/>
        <rFont val="Arial"/>
        <family val="2"/>
      </rPr>
      <t>SOR item 2.00</t>
    </r>
  </si>
  <si>
    <t>iv</t>
  </si>
  <si>
    <t>The above items include activity for open cut trenching only for all types of soils except rock. The decision regarding use of open cut/moling /HDD method at various locations shall be made by Engineer In -Charge based on permissions from authority etc.</t>
  </si>
  <si>
    <t>v</t>
  </si>
  <si>
    <t>The items as envisaged for follwing activities will be paid under different SOR items indicated below:
a) PE pipe connectivity for individual houses (Not apartments)
b) Laying of PE pipe inside building premises/ housing society/apartment complex, wherein cover for laid pipe may be less than 600 mm.</t>
  </si>
  <si>
    <t>Same as item 1.1 above, but by open cut/moling method in  all types of built up surfaces like concrete pavements, all kind of pathways, CC road (having thickness up to 150mm) etc., by excavators with rock breakers  or Pneumatic or Power Jack hammers.</t>
  </si>
  <si>
    <t>Same as item 1.1 above, but trenching in all kind of soil/rock by using manual / machine moling technique (without casing) for PE pipe sizes  as per specification: The Bidder Scope also includes restoration of pits. Bricks and Warning mat are not required to be laid in above  pipe line.
Note: Deployment of manual / machine moling will be decided by EIC.</t>
  </si>
  <si>
    <t>20mmPE 100 Pipe</t>
  </si>
  <si>
    <t>32mm PE 100 Pipe</t>
  </si>
  <si>
    <t>MDPE Pipe    Laying    using    Horizontal    Directional    Drilling    (HDD) Technique Without Casing</t>
  </si>
  <si>
    <t>Laying of all PE pipe (PE 100 SDR11/SDR17.6), Including supply of HDPE casing pipe, Couplers, End caps etc.as per  job specification..</t>
  </si>
  <si>
    <t>Laying of PE  pipe with HDD technique will also include supply of Couplers, etc., required for completion of the job.
Scanning &amp; Survey of underground utilities with requisite equipment / manpower, submission of Auto-cad praposed HDD profile drawings and design  for approval, execution of the work as per standard procedure attached with proper capacity of  machine including excavation of pits and subsequent backfilling, compaction, jointing and insertion of PE pipe, testing &amp; commissioning, restoration of the pits to  original condition, submission of As-Built drawing as per specifications and the instruction of Engineer-in-charge.
If any additional temporaray space is required for poistioning of equipment for HDD adjacent to pipeline route, same needs to be arranged by the Contractor. Item also inlcudes liasioning with all local authorities,  permission  if  any  required,  shall  be  obtained  by  the Bidder. In case of HDD with casing, item 1.5, supply of HDPE /Steel casing pipes are also included in the scope of Bidder. Bricks and Warning mat are not required to be laid above the pipe line.</t>
  </si>
  <si>
    <t>63 mm PE 100  pipe</t>
  </si>
  <si>
    <t>90 mm PE 100  pipe</t>
  </si>
  <si>
    <t>125 mm PE 100  pipe</t>
  </si>
  <si>
    <t>MDPE Pipe    Laying    using    Horizontal    Directional    Drilling    (HDD) Technique With Casing</t>
  </si>
  <si>
    <t>Laying of all PE pipe (PE 100 SDR11/SDR17.6), Including supply of HDPE casing pipe, Couplers, End caps etc.</t>
  </si>
  <si>
    <t>Laying of PE  pipe with HDD technique will also include supply of Couplers, etc., required for completion of the job.
Scanning &amp; Survey of underground utilities with requisite equipment / manpower, submission of Auto-cad praposed HDD profile drawings and design  for approval, execution of the work as per standard procedure attached with proper capacity of  machine including excavation of pits and subsequent backfilling, compaction, jointing and insertion of PE pipe, testing &amp; commissioning, restoration of the pits to  original condition, submission of As-Built drawing as per specifications and the instruction of Engineer-in-charge.
If any additional temporaray space is required for poistioning of equipment for HDD adjacent to pipeline route, same needs to be arranged by the Contractor. Item also inlcudes liasioning with all local authorities,  permission  if  any  required,  shall  be  obtained  by  the Contractor.</t>
  </si>
  <si>
    <t>32 mm pipe (in 75 mm dia. HDPE Casing Pipe, PE 63/80 PN6.0)</t>
  </si>
  <si>
    <t>63 mm pipe  (in 125 mm dia. HDPE Casing Pipe, PE 63/80 PN6.0)</t>
  </si>
  <si>
    <t>90 mm pipe (in 180 mm dia. HDPE Casing Pipe, PE 63/80 PN6.0)</t>
  </si>
  <si>
    <t>125 mm PE 100 pipe (in 250 mm dia. HDPE Casing Pipe, PE63/80 PN 6.0, With Free issue Carrier Pipe supplied in 50 meter length)</t>
  </si>
  <si>
    <t>4" Carbon Steel Pipeline (API 5L X-52,PSL-2) Laying  through HDD Method for  Railway/NH/Road River etc   Crossing  to connect the both side MDPE pipe using by Transition Fittings (TF) as  per direction of EIC</t>
  </si>
  <si>
    <t>Same as item 1.4 above but for railway crosing of 125 mm PE - All specification should be change as per above (iii) 100 carrier pipe in Steel casing pipe (Carbon steel Casing pipe size: DN 300 mm (min) X  5 mm thk (min) to be supplied by the contractor) - Only at Railway line crossing locations. The casing pipe thickness shall be as per the guide lines of the Railway department.
1. Casing pipe shall be as per IS: 3589(Latest edition), ERW, Grade-FE330. The casing pipe shall be provided with a protective coating with a minimum DFT of 500 micron using two component coal tar epoxy  coating  as  per  the  specification   as  follows  .  2  coats  of inorganic zinc silicate primer  @65-75 DFT micron per coat  i.e. 130 micron , and 4 coats of coal tar epoxy finish paint  @100 micron /coat i.e. 400 micron.
2. Crossing of Road  (National Highway, State Highway, Railway line ) for carrier pipeline of  125mm MDPE PE 100 SDR11 Pipeline   with DN 300mm Casing pipe as per specifications including supply of casing pipe.
3. HDD laying/crossing  width may vary as per site condition.  String length for HDD shall vary as per design calculations so that pipe is not under stress as permitted by codes/ specifications.  However final length  of  string  &amp;  cover  from  top  of  pipe  shall  be  decided  and approved by concerned Authority / Engineer-in-charge.
4. Payment for the length of final tied-in carrier pipeline string laid by HDD method are inclusive in the above item rate and no separate payment shall be made under other clause mentioned elsewhere.B75</t>
  </si>
  <si>
    <t>Same as 1.1 except wherein pipe cover is less than 600 mm which may occur in building complexes / Housing Socities having concretes flooring / pavements / pathways / on bridges of Nala crossings, where it is not feasible for laying of PE pipe  with a cover more than 600mm</t>
  </si>
  <si>
    <t>Dismantling and breaking of the concrete surface/tiled surface to the extent feasible and Laying of PE pipe with GI sleeve with conctrete encasing all around for the trench width upto the existing surface level. The item includes Jointing of MS 8" MS pipe sleeve by welding. Supply  of  GI  sleeve  and  Carrying  out  Plain  Cement  Concrete encasing (1:2:4) shall be paid separately</t>
  </si>
  <si>
    <t>20 mm PE 100 pipe with 2" inch GI sleeve</t>
  </si>
  <si>
    <t>32 mm PE 100 pipe with 2" inch GI sleeve</t>
  </si>
  <si>
    <t>63 mm PE 100 pipe with 4" inch GI sleeve</t>
  </si>
  <si>
    <t>90 mm PE 100 with 6" GI sleeve</t>
  </si>
  <si>
    <t>125mm PE 100 with 8" MS Pipe</t>
  </si>
  <si>
    <t>Supply and Installation of  GI  sleeve  of  Heavy  grade  as  per  IS  1239  /IS  3589 (wherever required as per instruction of the Engineer-In-Charge).</t>
  </si>
  <si>
    <t>GI Sleeve - 2'' NB</t>
  </si>
  <si>
    <t>GI Sleeve - 4'' NB</t>
  </si>
  <si>
    <t>GI Sleeve -6'' NB</t>
  </si>
  <si>
    <t>MS Pipe - 8" NB (OD219.1 x 6.3mm thk., Fe 330)</t>
  </si>
  <si>
    <t>PLAIN CEMENT CONCRETE(1:2:4) around encasing pipe where the laying depth is less than 600mm .</t>
  </si>
  <si>
    <t>Supplying and laying plain cement concrete  with stone aggregate
20mm down grade (including shuttering if required) for encasing of PE pipe with / without GI sleeve and restoring it to the original floor/pavements/pathways.</t>
  </si>
  <si>
    <t>Cum</t>
  </si>
  <si>
    <t>Liasioning with Land Owning Agencies for Permission</t>
  </si>
  <si>
    <t xml:space="preserve">Submission of applications as per approved drawing provided by owner / owner's representative (Initial Route survey, preparation of drawing, measuring and providing details of surface type shall be in scope of contractor with approval from owner / owner's representative), obtaining and submission of demand note, coordination, Liaisoning, obtaining written permission from land owing agencies like GHMC, HMWSSB, HMDA, R&amp;B, NHAI, Local authorties, ESCOM, Trafic Police, Indian Railways, Police etc. and any other government agencies who maintains the public lands (all fee paid to authorities excluding demand charges or Bank Guarantees shall be reimbursed against documentary evidence). This rates are not applicable for Private lands i.e. Apartments etc. Permissions required from various authorities like NHAI / Railways / Irrigation (Canal) etc. falling enroute shall be inclusive in the item rate.  </t>
  </si>
  <si>
    <r>
      <rPr>
        <b/>
        <sz val="10"/>
        <color indexed="8"/>
        <rFont val="Arial"/>
        <family val="2"/>
      </rPr>
      <t xml:space="preserve">Excavation of Hard Rock: </t>
    </r>
    <r>
      <rPr>
        <sz val="10"/>
        <color indexed="8"/>
        <rFont val="Arial"/>
        <family val="2"/>
      </rPr>
      <t>wherever hard rock of single piece of rock exceeding 1m length removable using  mechanical means such as rock   breakers   /   excavators   (blasting   prohibited)/pnematic   jack hammer drill etc. Scope also includes disposal of rocky earth to the designated location approved by local authorities. However, the payment for trechning and laying of the pipeline shall be as per item no.1.0</t>
    </r>
  </si>
  <si>
    <t>Excavation of PCC/RCC of thickness more than 150 mm thikness: wherever PCC/ RCC removable using  mechanical means such as CC  breakers   /   excavators   (blasting   prohibited)   /pnematic   jack hammer  drill  etc.  Scope  also  includes  disposal  of  rubble, unserviceble material to the designated location approved by local authorities. However, the payment for trechning and laying of the pipeline shall be as per item no.1.1
Note: No deduction towards anyreduction in scope of excavation to the exent of the CC/RCC thickness is applicable from the SOR item No.1.1</t>
  </si>
  <si>
    <t>Excavation at cement concrete (PCC)</t>
  </si>
  <si>
    <t>Cu.m</t>
  </si>
  <si>
    <t>Excavation at R.C.C work including stacking of steel bars</t>
  </si>
  <si>
    <r>
      <rPr>
        <b/>
        <sz val="10"/>
        <color indexed="8"/>
        <rFont val="Arial"/>
        <family val="2"/>
      </rPr>
      <t>Restoration  of asphalted roads / concrete roads / pavements /
foot paths</t>
    </r>
  </si>
  <si>
    <t>Asphalt road : Restoration of bitumen Asphalt road after laying of MDPE pipe line as per the tender drawing, specifications and instruction of Engineer-In-Charge. Restoration of roads shall be done to fullest satisfaction of GHMC / HMWSSB / NHAI / HMDA , R&amp;B etc. and to get NOC from the concerned authorities/Society.</t>
  </si>
  <si>
    <t>Restroration of the all kind of pathway by using excavated material such as tiles/pavers/granite/red stone etc by providing PCC 1:4:8 of 50mm thickness below after compaction of the filled soil, fixing the Tiles/Paver/Granite etc and matching it to the existing surface. Item includes providing of extra finished material if required.such as Tiles/Paver/Granite etc matching to original pathways.</t>
  </si>
  <si>
    <t>RCC/PCC road/ pavement:  Restroration of concrete road and pavements shall be done by providing PCC 1:4:8 of 75 mm thick and RCC  1:2:4  of  100  mm  thickness  with  8mm  dia  reinforcement @200mmC/C. The cost of Shuttering, compacting the base surface etc.. are in the scope of this item.</t>
  </si>
  <si>
    <r>
      <rPr>
        <b/>
        <sz val="10"/>
        <color indexed="8"/>
        <rFont val="Arial"/>
        <family val="2"/>
      </rPr>
      <t>Supply  &amp; Laying of Bricks</t>
    </r>
  </si>
  <si>
    <t>Supply and placing of Class 35 bricks in trenches as per the direction of EIC and as per specifications. Item includes cost of transporation, loading &amp; unloading, Custody and  labour for placing the bricks in trenches .</t>
  </si>
  <si>
    <r>
      <rPr>
        <b/>
        <sz val="10"/>
        <color indexed="8"/>
        <rFont val="Arial"/>
        <family val="2"/>
      </rPr>
      <t>Supply of hard  barricading</t>
    </r>
  </si>
  <si>
    <t>Supply, placement &amp; handling hard barricading, as per the drawing given  in  the  tender  document.   The  item  includes  supply  of  all materail for fabrication, welding, painting, lettrering etc. complete in all respect.  On compeltion of work the barricading are  to be returned back to BGL  designated yard. On supply of barricading at site, 75 % of rate shall be paid and balance 25% shall be paid after comepltion of the job &amp; handing over  of the barricading at BGL  designated yard. Before  start  of  fabrication  works  written  approval  from  EIC  to  be taken.</t>
  </si>
  <si>
    <t>Nos.</t>
  </si>
  <si>
    <r>
      <rPr>
        <b/>
        <sz val="10"/>
        <color indexed="8"/>
        <rFont val="Arial"/>
        <family val="2"/>
      </rPr>
      <t>Supply and installation of Isolation Valves</t>
    </r>
  </si>
  <si>
    <t>Supply of isolation valves (as per data sheet) and installtion of valves in  the valve pits as per typical drawing and specification enclosed and instructions of Engineer-in-charge. 3  Sites  (three)  set of extended  valve handle/levers for each valve size shall be supplied by the respective  successful bidder and is covered under the scope of this item.</t>
  </si>
  <si>
    <t>Construction of Value Pits with CC blocks/Bricks of Grade M 7.5 as per the enclosed drawing and specification .  The item includes supply of all the material including Heavy duty Pre-cast RCC cover, shuttering,reinforcement,labour,curing  etc as per the drgs/ specification and instruction of EIC.
- Having Internal size of Minimum 600 x 600 mm
- Having Internal size of Minimum 1000 x 1000 mm</t>
  </si>
  <si>
    <t>PE Valve 32mm dia</t>
  </si>
  <si>
    <t>PE Valve,63 mm dia</t>
  </si>
  <si>
    <t>PE Valve, 90 mm dia</t>
  </si>
  <si>
    <t>PE Valve 125mm dia</t>
  </si>
  <si>
    <r>
      <rPr>
        <b/>
        <sz val="10"/>
        <color indexed="8"/>
        <rFont val="Arial"/>
        <family val="2"/>
      </rPr>
      <t>Fabrication  &amp; Installation of Markers</t>
    </r>
  </si>
  <si>
    <r>
      <rPr>
        <b/>
        <sz val="10"/>
        <color indexed="8"/>
        <rFont val="Arial"/>
        <family val="2"/>
      </rPr>
      <t>RCC warning Markers</t>
    </r>
  </si>
  <si>
    <t>Supply, fabrication and installation of RCC route markers as per the attached drawing and as per instructions of EIC along the route including transportations of Marker. Item also includes excavation of pit in all type of soil, Concrete Grouting of Maker and removing of debris from site and restortation work  with all compeleteness.</t>
  </si>
  <si>
    <r>
      <rPr>
        <b/>
        <sz val="10"/>
        <color indexed="8"/>
        <rFont val="Arial"/>
        <family val="2"/>
      </rPr>
      <t>Pole Markers with Foundation</t>
    </r>
  </si>
  <si>
    <t>Supply,  fabrication  and  installation  of  pole  markers  as  per  the attached drawing and as per the instructions of EIC  including all associated  civil  works  such  as  excavation  and  construction  in  all types of soils grouting with concrete, cleaning, stencil lettering and and restortation work. Item also includes grouting with 1:2:4 concrete, painting , letter writing with stencil letter as per approved drg. with all completeness.</t>
  </si>
  <si>
    <r>
      <rPr>
        <b/>
        <sz val="10"/>
        <color indexed="8"/>
        <rFont val="Arial"/>
        <family val="2"/>
      </rPr>
      <t>Warning Plate Markers</t>
    </r>
  </si>
  <si>
    <t>Supply, fabrication and installation of WARNING PLATE as per the attached drg and specification. Item includes  application of approved quality of primer and paint,  lettering with stencil and fixing on walls / any other suport using Dowel pins etc.</t>
  </si>
  <si>
    <r>
      <rPr>
        <b/>
        <sz val="10"/>
        <color indexed="8"/>
        <rFont val="Arial"/>
        <family val="2"/>
      </rPr>
      <t>MDPE TO GI CONNECTIVITY FOR INDIVIDUAL HOUSES - FOR 20 mm &amp; 32 mm upto 5 m length excluding asphalt road crossing
width  (For Service Lines)</t>
    </r>
  </si>
  <si>
    <t>Laying of MDPE Pipeline of sizes 20mm &amp; 32 mm upto 5m length (excluding asphalt road crossing width  from road edge to road edge covered separately under item 8 in case road crossing is required for connectivity ) for  MDPE pipeline connectivity between GI and MDPE  piping.The  following  works  are  additionally  included  in  the scope of this  item:</t>
  </si>
  <si>
    <t>Excavation and Making of two no of pits of required size and depth up to 1.5m (excavation for depth beyond 1.5m shall be paid extra over and above this item through separate SOR item no.9.0) in all kinds of soil, asphalt roads, concrete pavements, concrete and tiled floors, all  kind  of  pathways  etc  for  making  connection  with  the  existing MDPE pipeline of sizes ranging from 125 mm NB to 32 mm NB  laid by others at one end andsupply &amp; joining TF  at other end.</t>
  </si>
  <si>
    <t>Trenching of the required width and depth in all kind of the surface and laying of PE pipes of sizes 20 mm &amp; 32mm for maximum  length up 5m from saddle /tee connectivity at one end for connecting with the existing PE network and TF  for GI pipe connectivity at the other end  including crossing of MDPE pipes below the drains as required depending   on   the   drain   depth   but   not   less   than   1000   mm cover.Supply of TF is in the scope. Backfilling as per specification is to be done.</t>
  </si>
  <si>
    <t>Alternatively, as per site conditions, if drain crossing from below the drain is not feasible then crossing through the drain can be carried out  by supplying and provding GI sleeve (2" GI sleeve for 20 mm PE pipe and  for 32 mm PE Pipe)  over the PE pipe and crossing  the drain just below its top cover.  In soil/all type of surfaces where cover is less than 600 mm, GI sleeve and if the cover is between 600-800 mm,  PCC 1:2:4, width  150 mm  concrete shall be provided .  Drain dismantling /groove cutting for laying the pipe across the drain including grouting of the GI Sleeve is in the scope of this item .</t>
  </si>
  <si>
    <t>Flushing to be done and then Pneumatic testing at 6 Kg/cm2 or more up  to  9  kg/cm2  (as  asked  by  BGL/LEPL)  for  four  hours  from Saddle tap off to Transition Fittings (TF) or from TF  to PE pipe to tee joint excluding Tee as the case may be (In case of Tee, tee weld joints shall be golden joints)</t>
  </si>
  <si>
    <t>Supply and installation of  2.5 inch dia x 1000 mm length GI PIPE(Medium Class) for 20 NB MDPE pipe as TF Gaurd or 4 inch x 1000 mm length GI PIPE(Medium Class) for 32 NB MDPE pipe as TF Gaurd, 300-400 mm above ground level and 600 mm    below ground level, filling the annular space inside the TF guard with sand and filling sand extenally for the excavated width and depth all around the TF upto the PE pipe bend. Supply of sand is included in this item</t>
  </si>
  <si>
    <t>Restoration   of    the   pits   and   all   kind   of    dug-up   surfaces (concrete/asphalted/tiled) upto 5 m length to the original condition</t>
  </si>
  <si>
    <r>
      <rPr>
        <u val="single"/>
        <sz val="10"/>
        <color indexed="8"/>
        <rFont val="Arial"/>
        <family val="2"/>
      </rPr>
      <t xml:space="preserve">Note: 
</t>
    </r>
    <r>
      <rPr>
        <sz val="10"/>
        <color indexed="8"/>
        <rFont val="Arial"/>
        <family val="2"/>
      </rPr>
      <t>Road crossing width is excluded in the 5 m laying length  for the item 7.0</t>
    </r>
  </si>
  <si>
    <t>MDPE TO GI CONNECTIVITY FOR INDIVIDUAL HOUSES -Asphalt Road  Crossing by using mechanical excavator /Moling machine/HDD or mannually  depending upon  the site condition</t>
  </si>
  <si>
    <t>Laying of MDPE Pipeline  for asphalt road crossing over and above item 8.1 ( crossing road width to be considered from  road edge to road edge)  or opposite road edge to the pit made for carrying out MDPE laying as per item 8.0.Restoration of the pit is included. Restoration of Road will be paid separately by SOR item no. 2 a)</t>
  </si>
  <si>
    <t>20 mm /32 mm PE 100 pipe</t>
  </si>
  <si>
    <t>Excavation of pit beyond 1.5 m and upto 3 m depth for carrying out item 8.0 for making connectivity</t>
  </si>
  <si>
    <t>PNG   Connection   to   Domestic Consumers</t>
  </si>
  <si>
    <r>
      <rPr>
        <b/>
        <sz val="10"/>
        <color indexed="8"/>
        <rFont val="Arial"/>
        <family val="2"/>
      </rPr>
      <t>Installation of  GI Pipes  as per IS-1239 (C-Class/ Heavy ) for PNG
connection</t>
    </r>
  </si>
  <si>
    <r>
      <t xml:space="preserve">Loading from BGL designated store,unloading at Contractor store and installation of heavy duty  GI pipes (as per IS:1239)  with Riser Isolation Valve of approved make  at  all  floors, including installation of welded riser, alongwith  all  required  fittings  such  as Lateral control valve  sockets, elbow, tee,reducer,bend,union, GI plug,endcap etc ,fixed vertically as well as horizontally for providing PNG connection to house hold in various type of Buildings including Highrise buildings. Item includes pneumatic testing of the assembled section as per the specification and  standard  procedure  of  testing &amp; gas commissioning of  the  complete  installation, making  required  arrangement  for  fixing  of  the  pipes  such  as scaffolding , rope ladder, safety belt with Kevlar rope etc, supply and  fixing of approved clamp, screw (SS screw of approved make), dowel plug, steel supports with rods, fastners etc. If required, making holes by core cutting etc and making good the holes  with grout of the matching clour/shade also included. All threading shall be NPT threading with NPT Die &amp; Tools (Dai). </t>
    </r>
    <r>
      <rPr>
        <b/>
        <sz val="10"/>
        <color indexed="8"/>
        <rFont val="Arial"/>
        <family val="2"/>
      </rPr>
      <t>All GI pipe fittings and clamps shall be powder coated of approved colour and shade.</t>
    </r>
  </si>
  <si>
    <t>Finalisation of optimum route with consent of customer, from transition fitting to cooking oven/ appliance.</t>
  </si>
  <si>
    <t>Making temporay but stable platforms/ scaffolding/ rope ladders and all other safety devices.</t>
  </si>
  <si>
    <t xml:space="preserve">Installation of GI Pipes, Fittings, Valves, warning plate including NPT threading, painting as specified (installation of meters &amp; regulators forms a separate SOR item).  </t>
  </si>
  <si>
    <t>Drillings of holes through walls (Brick, RCC), Granite, Marble, Glass Cutting with proper heavy duty hammer drill machine tools and tackeles, using proper sealent /grout materialed colors to match the original replacement of damages during drillling, restoring the area to original condition.</t>
  </si>
  <si>
    <t xml:space="preserve">Supply &amp; Fixing of approved clamps, Dowell Plugs with screws, grout material, suitable thread sealant i.e. Teflon Tape/ lock tight, drilling of holes through tiles/ wood/ marble/ Granite etc. jointing of PE to above Ground service GI pipes, testing, purging with Nitrogen and commissioning of the complete installation as per specification. </t>
  </si>
  <si>
    <t>Touch up Painting of  pipe whereever required on pipes &amp; fittings after proper surface finish by one coat of approved primer paint and two coats of approved synthetic enamel paint complete as per specification &amp; direction of EIC. Restoring the wall surface to original condition</t>
  </si>
  <si>
    <t>All above activities to be carried out as per specification to the complete satisfaction of consumer &amp; as desired by Engineer-in-charge.</t>
  </si>
  <si>
    <t>Handing over the completed works to Client for operation/ use, reconciliation of material area wise.</t>
  </si>
  <si>
    <t>Any other activity not mentioned/ covered, explicitly above, but otherwise required for satisfactory completion/ safety/ statutory/ maintenance of works shall also be covered under scope of work and has to be completed by contractor within specified schedule time.</t>
  </si>
  <si>
    <t>1/2 '' NB</t>
  </si>
  <si>
    <t>3/4 '' NB</t>
  </si>
  <si>
    <t>1 '' NB</t>
  </si>
  <si>
    <t>1 1/2 '' NB</t>
  </si>
  <si>
    <t>2" NB</t>
  </si>
  <si>
    <t>Retesting  &amp; Commissioning of GI Piping for PNG Connection</t>
  </si>
  <si>
    <t>Retesting, if required, commissioning of the GI piping network of various size from 1/2" to 2" NB having riser, headers  as well as laterals . Item include checking of the network by air pressure, repair if any leakage observed and to make network ready for GAS-IN by providing manpower tools &amp; tackles,gasket etc. purging with nitrogen  and taking the gas inside the network. The total length of the network being tested shall be consider for payment.</t>
  </si>
  <si>
    <t>All size GI network from 1/2" to 2"</t>
  </si>
  <si>
    <r>
      <rPr>
        <b/>
        <sz val="10"/>
        <color indexed="8"/>
        <rFont val="Arial"/>
        <family val="2"/>
      </rPr>
      <t xml:space="preserve">Installation of Service Regulator : 
</t>
    </r>
    <r>
      <rPr>
        <sz val="10"/>
        <color indexed="8"/>
        <rFont val="Arial"/>
        <family val="2"/>
      </rPr>
      <t>Installation &amp; Fixing of services regulators with associated inlet and outlet connection fittings with required supports. Restoring the area to original completre as per specification.  SERVICE REGULATOR is a free issue materials
Regulator to be covered with Boxes as per drawing and as per directions of EIC, including civil foundation,supports,fixtures, crash gaurd etc. with proper grouting using proper scaffolding.</t>
    </r>
  </si>
  <si>
    <t>Service Regulator (0.5 - 6 bar to 100 mbar) - 10 SCMH and above capacity</t>
  </si>
  <si>
    <r>
      <rPr>
        <b/>
        <sz val="10"/>
        <color indexed="8"/>
        <rFont val="Arial"/>
        <family val="2"/>
      </rPr>
      <t>Providing PNG connections </t>
    </r>
  </si>
  <si>
    <r>
      <t xml:space="preserve">Fixing  of </t>
    </r>
    <r>
      <rPr>
        <b/>
        <sz val="10"/>
        <color indexed="8"/>
        <rFont val="Arial"/>
        <family val="2"/>
      </rPr>
      <t xml:space="preserve">DOMESTIC METER </t>
    </r>
    <r>
      <rPr>
        <sz val="10"/>
        <color indexed="8"/>
        <rFont val="Arial"/>
        <family val="2"/>
      </rPr>
      <t>at all floors with supply &amp; fixing of associated inlet and outlet connections/ fittings,Meter Control Valve ,brackets, fasteners and other supports with grouting as required,  by using proper scaffolding.   DOMESTIC METER is a free issue material. The brass fittings shall be used for connecting meter outlet.</t>
    </r>
  </si>
  <si>
    <r>
      <rPr>
        <b/>
        <sz val="10"/>
        <color indexed="8"/>
        <rFont val="Arial"/>
        <family val="2"/>
      </rPr>
      <t xml:space="preserve">REGULATORS : </t>
    </r>
    <r>
      <rPr>
        <sz val="10"/>
        <color indexed="8"/>
        <rFont val="Arial"/>
        <family val="2"/>
      </rPr>
      <t>Installation of all type of regulators at all floors of various  capacity  2.5  to   6.5  SCMH   with  supply  &amp;   Fixing  of associated inlet and outlet connections/ fittings,  brackets and other supports with grouting as required,  by using proper scaffolding. Restoring the area to original completre as per specification. REGULATOR  &amp; ADAPTOR is a free issue material.
Domestic regulators - 2.5SCMH-100 mbar to 21 mbar  (Supply of regulator and Adopter is free issue Material)
Domestic regulators - 2.5 and 6.5 SCMH regulators,- Pressure 4 bar to 21 mbar (Only supply of Regulator is free issue Material)</t>
    </r>
  </si>
  <si>
    <t>Supply and installation of  Appliance Valves of approved make as per the technical specification  given in tender document and as directed by EIC:
In kitchens, wherein immediate usage of gas is not intended, the appliance valves shall be sealed by placing a plastic cap at its outlet and seal it by wrapping a plastic strip  around the valve and then crimping with plastic sealhead.</t>
  </si>
  <si>
    <t>Installation and execution of PNG connection GI-Tap-off (Lateral Isolation Valve) till Appliance Valve with testing and commissioning</t>
  </si>
  <si>
    <t>Supply and fixing suraksha Rubber hose,conversion of burner LPG to NG which includes supply and changing of the nozzles/jets and associasted controls for domestic and imported appliances.
The scope also includes preparation of Hole through Granite / Marble/Kitchen Slabs by Drill Machine for Installation of Suraksha Hose without damaging the platform.</t>
  </si>
  <si>
    <t>RETESTING AND COMMISSIONING OF ALREADY LAID MDPE NETWORK.</t>
  </si>
  <si>
    <t>Completing of testing and commissioning work pending for  MDPE pipelines network laid earlier (in kuchha road, built up sections, HDD, Moling, open cut etc. the scope of work includes the following:-</t>
  </si>
  <si>
    <t>Identifying the damages if any, locating the damage by sectionalizing the network with squeezers &amp; holding pressure. This process shall be repeated by dividing the sections in half with squeezers and holding the pressure, till the damage is within 10 meters. The scope includes excavation and rstoration of pits. Flushing, Pnematic Testing at 6 bar (g), Nitrogen purging, Commissioning i.e Gas charging as per specification for already laid lines  and  lines  laid  for  making  the  left  out  connectivity  and  the network loop complete  in all respects and as applicable including preparation and submission of As Built Drawings and compilation of all inspection reports for final documentation for existing and newly laid pipelines in four sets of hard copy and two no CD in Autocad format.However, The payment for  opening of the 10m trench and repair / replacement of the existing pipe of 10m length only shall be paid as per Sl.no.1.1. The required road crossing and laying of new line for connectivity to the eralier laid pipeline shall be paid seperately as per SOR item no.8).
Flushing, Pnematic Testing at 9 bar to 10 bar (g), Nitrogen purging, Commissioning i.e Gas charging as per specification for already laid lines  and  lines  laid  for  making  the  left  out  connectivity  and  the network loop complete  in all respects and as applicable including preparation and submission of As Built Drawings and compilation of all inspection reports for final documentation for existing and newly laid pipelines in four sets of hard copy and two no CD in Autocad format.</t>
  </si>
  <si>
    <t>Supply and Welding / Jointing all kind of fittings/accessories such as PE Bends,Couplers,end caps, Tee, Reducer or any other fittings required including Excavation and Restoration of  pits for the existing laid lines for completion of network. The joints covered under in this item is only the interconnection between exsiting line and line laid in this contract and also any joints required on the existing line.</t>
  </si>
  <si>
    <t>Carrying  out  the  connectivity  by  Electrofusion   welding  including supply of MDPE fittings for the alredy laid pipeline by others by HDD
/open cut/moling etc  to make the network complete as per specification   and   drawing  .   Note:   The   laying   for   making   the connectivity complete shall be paid separately covered under respectve SOR items</t>
  </si>
  <si>
    <t>32 mm PE 100 pipe connectivity with 32 mm , 63 mm, 90 mm, 125 mm existing pipeline</t>
  </si>
  <si>
    <t>Nos</t>
  </si>
  <si>
    <t>63 mm  PE 100 pipe connectivity with   63 mm, 90 mm,  125 mm existing pipeline</t>
  </si>
  <si>
    <t>90mm  PE  100  pipe  connectivity  with    90  mm,  125  mm  existing pipeline</t>
  </si>
  <si>
    <t>125 mm PE 100 pipe connectivity with   125 mm existing pipeline</t>
  </si>
  <si>
    <t>Note : Flushing , testing, Nitrogen Purging and commissioning is not covered in this item and shall be paid separately  in SOR item 14</t>
  </si>
  <si>
    <t>INSTALLATION OF BALANCE LEFT OUT WORKS</t>
  </si>
  <si>
    <t xml:space="preserve">Installation of Domestic 2.5 SCMH Meter &amp; Regulator at all floors with supply &amp; fixing of associated inlet and outlet connections/ fittings, brackets, fasteners and other supports with grouting as required, by using proper scaffolding. DOMESTIC METER is a free issue material. The brass fittings shall be used for connecting meter outlets. Work shall be executed in complete as per direction of Engineer-in-Charge. </t>
  </si>
  <si>
    <t>Installation of Domestic 2.5 SCMH Meter &amp; Regulator including clamp and Meter adapters of Brass make, supply of meter adapters are in Contractor scope.</t>
  </si>
  <si>
    <t>Installation of lateral 1/2" GI Piping (from Raiser to Meter Inlet &amp; or from Meter Outlet to Appliance Valve), if any for successful completion as per the directions of EIC</t>
  </si>
  <si>
    <r>
      <rPr>
        <b/>
        <sz val="10"/>
        <color indexed="8"/>
        <rFont val="Arial"/>
        <family val="2"/>
      </rPr>
      <t>CIVIL WORKS</t>
    </r>
  </si>
  <si>
    <r>
      <rPr>
        <b/>
        <sz val="10"/>
        <color indexed="8"/>
        <rFont val="Arial"/>
        <family val="2"/>
      </rPr>
      <t>SITE CLEARANCE</t>
    </r>
  </si>
  <si>
    <r>
      <rPr>
        <b/>
        <sz val="10"/>
        <color indexed="8"/>
        <rFont val="Arial"/>
        <family val="2"/>
      </rPr>
      <t>DEMOLITION OF R.C.C./BRICKS/STONE MASONARY</t>
    </r>
  </si>
  <si>
    <t>Site clearance by demolition of R.C.C./Brickwork/Stone masonry/ Stone soling, Flexible pavements (including steel bars) etc.,alongwith removing the debris and disposal of unserviceable material to any lead and staking of serviceable materials, handing over serviceable material to concerned department if required  as per technical specifications and direction of Engineer-in-charge.</t>
  </si>
  <si>
    <t>M3</t>
  </si>
  <si>
    <r>
      <rPr>
        <b/>
        <sz val="10"/>
        <color indexed="8"/>
        <rFont val="Arial"/>
        <family val="2"/>
      </rPr>
      <t>EARTH    WORK    IN    EXCAVATION/    SITE    GRADING     AND BACKFILLING</t>
    </r>
  </si>
  <si>
    <t>Earth work in excavation,site grading and backfilling in all kinds of soil including soft rock in  any plan dimension up to 3.0M depth including disposal of excavated  surplus and unserviceable earth up to any lead in all conditions. Soil to be leveled and neatly dressed complete in all respect as per scope of work, detailed construction drawings, as per technical specifications and directions of the Engineer-in-charge.</t>
  </si>
  <si>
    <r>
      <rPr>
        <b/>
        <sz val="10"/>
        <color indexed="8"/>
        <rFont val="Arial"/>
        <family val="2"/>
      </rPr>
      <t>EARTH WORK IN EXCAVATION/ SITE GRADING  IN HARD ROCK</t>
    </r>
  </si>
  <si>
    <t>Earth work in excavation in hard rock by mechanical means for all type and size of foundations in  any plan dimension up to required depth including disposal of excavated material up to any lead in all conditions,  and  disposal  of  surplus  and  unserviceable  material. Surface to be leveled and neatly dressed complete in all respect as per scope of work, detailed construction drawings and directions of the Engineer-in-charge.</t>
  </si>
  <si>
    <r>
      <rPr>
        <b/>
        <sz val="10"/>
        <color indexed="8"/>
        <rFont val="Arial"/>
        <family val="2"/>
      </rPr>
      <t>EARTH WORK IN FILLING</t>
    </r>
  </si>
  <si>
    <t>Earth work in filling with good quality imported earth from approved source in the layers of 150 mm and compacted up to 95% to its MDD up  to  3  m  depth  and  any  plan  dimension  including  all  testing, watering, rolling each layer with 1/2 tonne roller or wooden or steel rammers, and dressing / filling up ground depressions etc. complete in all respect as per scope of work, detailed construction drawings , as per technical specifications and directions of the Engineer-in- charge.</t>
  </si>
  <si>
    <r>
      <rPr>
        <b/>
        <sz val="10"/>
        <color indexed="8"/>
        <rFont val="Arial"/>
        <family val="2"/>
      </rPr>
      <t>PLAIN CEMENT CONCRETE</t>
    </r>
  </si>
  <si>
    <t>Supplying and laying plain cement concrete  with stone aggregate
20mm down grade (including shuttering if required) in all types of concrete   works   including   levelling   courses   below   foundations, columns, pedestals, pedestal bases, pipe supports,floors, chambers, cable trench, under floors and any other locations , at all levels and locations as per drawings, specifications and directions of the Engineer-in-charge.</t>
  </si>
  <si>
    <t>i) 1:2:4</t>
  </si>
  <si>
    <t>ii) 1:4:8</t>
  </si>
  <si>
    <r>
      <rPr>
        <b/>
        <sz val="10"/>
        <color indexed="8"/>
        <rFont val="Arial"/>
        <family val="2"/>
      </rPr>
      <t>REINFORCED CEMENT CONCRETE</t>
    </r>
  </si>
  <si>
    <t>Providing and laying RCC (reinforced cement concrete) of grade M-
25  with 20mm and down grade crushed stone aggregate  in all types of structures like Beams, foundations, walls, columns, pedestals, pedestal bases, pipe supports, sleepers, cable trench, RCC retaining wall foundation for boundary wall including construction joints, shuttering at all depths and levels complete as per drawings, specifications and directions of the Engineer-in-charge.</t>
  </si>
  <si>
    <t>i) Sub structures</t>
  </si>
  <si>
    <t>ii) Super structures</t>
  </si>
  <si>
    <r>
      <rPr>
        <b/>
        <sz val="10"/>
        <color indexed="8"/>
        <rFont val="Arial"/>
        <family val="2"/>
      </rPr>
      <t>REINFORCEMENT STEEL</t>
    </r>
  </si>
  <si>
    <t>Supplying and Fabricating and Fixing in position HYSD Steel Reinforcements/ TMT Grade Fe-415 conforming to  IS1786-1985 at all levels (all deapth &amp; hights) and positions including the Cost of transport,  Straightening,  Cutting,  Bending,  Cranking,  Binding, Welding, Provision of necessary Chairs and Spacers, Preparation of bar bending schedule,  getting the same approved by EIC etc., complete as per Drawings and Specifications and including Cost of binding wire, Labour etc., all complete  in all respects as per scope of work, detailed construction drawings, technical specifications and direction of Engineer-in-charge. The chairs and spacer bars provided will not be Measured for payment.</t>
  </si>
  <si>
    <t>MT</t>
  </si>
  <si>
    <r>
      <rPr>
        <b/>
        <sz val="10"/>
        <color indexed="8"/>
        <rFont val="Arial"/>
        <family val="2"/>
      </rPr>
      <t>CEMENT CONCRETE BLOCK WORK</t>
    </r>
  </si>
  <si>
    <t>Providing and laying  cement blocks (solid blocks) masonry Grade M
7.5 with 200 mm thick blocks upto plinth level and super structure  in cement mortar 1:4 (1 cement : 4 coarse sand ).</t>
  </si>
  <si>
    <r>
      <rPr>
        <b/>
        <sz val="10"/>
        <color indexed="8"/>
        <rFont val="Arial"/>
        <family val="2"/>
      </rPr>
      <t>PAVER BLOCK FLOORING</t>
    </r>
  </si>
  <si>
    <t>Supply , construction and handing over of CC inter locking paver block 80 mm thick, I shape, rough finish, M-30 strength of approved brand laid over the sand bed of minimum 50 mm thick. The CC interlocking blocks to be of uniform Grey colour or as approved by EIC complete in all respects as per scope of work, detailed construction drawings, technical specifications and directions of the Engineer-in-charge.</t>
  </si>
  <si>
    <t>M2</t>
  </si>
  <si>
    <r>
      <rPr>
        <b/>
        <sz val="10"/>
        <color indexed="8"/>
        <rFont val="Arial"/>
        <family val="2"/>
      </rPr>
      <t>SAND FILLING</t>
    </r>
  </si>
  <si>
    <t>Supplying and filling Sand Dust in maximum 300 mm thick  layers and compacting by  rolling, ramming, consolidating and dressing the surface including cost of sand (zone-II/Zone-III sand only) complete in all respect as per scope of work, detailed construction drawings as per technical specifications and directions of the Engineer-in-charge.</t>
  </si>
  <si>
    <r>
      <rPr>
        <b/>
        <sz val="10"/>
        <color indexed="8"/>
        <rFont val="Arial"/>
        <family val="2"/>
      </rPr>
      <t>STONE DUST FILLING</t>
    </r>
  </si>
  <si>
    <t>Supplying and filling Stone Dust in maximum 300 mm thick  layers and compacting by  rolling, ramming, consolidating and dressing the surface including cost of sand (zone-II/Zone-III sand only) complete in all respect as per scope of work, detailed construction drawings as per technical specifications and directions of the Engineer-in-charge.</t>
  </si>
  <si>
    <t>TOTAL AMOUNT (BASIC VALUE) (Rs.)</t>
  </si>
  <si>
    <t>GST @18%</t>
  </si>
  <si>
    <t>TOTAL AMOUNT INCLUSIVE OF GST (Rs.)</t>
  </si>
  <si>
    <t>Bidder's Name:</t>
  </si>
  <si>
    <t xml:space="preserve"> </t>
  </si>
  <si>
    <t>Part</t>
  </si>
  <si>
    <t>Description</t>
  </si>
  <si>
    <t xml:space="preserve">Total Estimated Cost (inclusive of all applicable taxes &amp; duties &amp; other levies [if any] payable by the Contractor under the Contract, or for any other cause except final GST) in Rupees </t>
  </si>
  <si>
    <t>Quoted Variation</t>
  </si>
  <si>
    <t>"INCREASE" OR "DECREASE"
 (Refer note no 1 below)</t>
  </si>
  <si>
    <t>Percentage In Figures
(upto two decimal places)</t>
  </si>
  <si>
    <t>Percentage In Words
(upto two decimal places)</t>
  </si>
  <si>
    <t>(1)</t>
  </si>
  <si>
    <t>(2)</t>
  </si>
  <si>
    <t>(3)</t>
  </si>
  <si>
    <t>(4 a)</t>
  </si>
  <si>
    <t>(4 b)</t>
  </si>
  <si>
    <t>(4 c)</t>
  </si>
  <si>
    <t>B</t>
  </si>
  <si>
    <t>Refer Detailed SOR sheet attached herewith</t>
  </si>
  <si>
    <t>Applicable GST (CGST&amp;SGST/UTGST or IGST) rate on Total price  (in %)</t>
  </si>
  <si>
    <t>Service Accounting Codes (SAC)  as per GST act [To be filled by bidder]</t>
  </si>
  <si>
    <t>Notes:</t>
  </si>
  <si>
    <t>Under Column '4a', the bidder has to indicate clearly either "INCREASE" or "DECREASE" as applicable. In case the column is left blank, it will be consdered as "DECREASE" in terms of  percentage.</t>
  </si>
  <si>
    <t>Seal &amp; Siganture of Bidder</t>
  </si>
  <si>
    <t>Name of Authorized signatory</t>
  </si>
  <si>
    <t>Notes: Bidder's total price to be arrived by applying quoted %age increase/ decrease  (variance limit -20% to +10%) on total estimated cost given at col. No. 3 above.</t>
  </si>
  <si>
    <t xml:space="preserve">BHAGYANAGAR GAS LTD. 
Schedule of Rate for Construction of City Gas laying of MDPE &amp; 
GI installation for Domestic connections at Hyderabad  </t>
  </si>
  <si>
    <t>Hyderabad</t>
  </si>
  <si>
    <t>SUMMARY OF SCHEDULE OF RATES
  BHAGYANAGAR GAS LTD.  
Construction of City Gas laying of MDPE &amp; 
GI installation for Domestic connections at Hyderabad</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</si>
</sst>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0.0"/>
    <numFmt numFmtId="166" formatCode="#,##0;#,##0"/>
    <numFmt numFmtId="167" formatCode="###0.00;###0.00"/>
    <numFmt numFmtId="168" formatCode="#,##0.00;#,##0.00"/>
    <numFmt numFmtId="169" formatCode="_(* #,##0_);_(* \(#,##0\);_(* &quot;-&quot;??_);_(@_)"/>
    <numFmt numFmtId="170" formatCode="#,##0.00000000000"/>
  </numFmts>
  <fonts count="58">
    <font>
      <sz val="11"/>
      <color theme="1"/>
      <name val="Calibri"/>
      <family val="2"/>
    </font>
    <font>
      <sz val="11"/>
      <color indexed="8"/>
      <name val="Calibri"/>
      <family val="2"/>
    </font>
    <font>
      <b/>
      <sz val="11"/>
      <color indexed="8"/>
      <name val="Calibri"/>
      <family val="2"/>
    </font>
    <font>
      <b/>
      <sz val="11"/>
      <color indexed="8"/>
      <name val="Arial"/>
      <family val="2"/>
    </font>
    <font>
      <sz val="10"/>
      <color indexed="8"/>
      <name val="Arial"/>
      <family val="2"/>
    </font>
    <font>
      <b/>
      <sz val="14"/>
      <color indexed="8"/>
      <name val="Arial"/>
      <family val="2"/>
    </font>
    <font>
      <b/>
      <sz val="10"/>
      <color indexed="8"/>
      <name val="Arial"/>
      <family val="2"/>
    </font>
    <font>
      <sz val="10"/>
      <color indexed="8"/>
      <name val="Times New Roman"/>
      <family val="1"/>
    </font>
    <font>
      <sz val="8"/>
      <color indexed="8"/>
      <name val="Arial"/>
      <family val="2"/>
    </font>
    <font>
      <u val="single"/>
      <sz val="10"/>
      <color indexed="8"/>
      <name val="Arial"/>
      <family val="2"/>
    </font>
    <font>
      <b/>
      <sz val="14"/>
      <color indexed="8"/>
      <name val="Times New Roman"/>
      <family val="1"/>
    </font>
    <font>
      <sz val="11"/>
      <name val="Tahoma"/>
      <family val="2"/>
    </font>
    <font>
      <b/>
      <sz val="11"/>
      <color indexed="8"/>
      <name val="Times New Roman"/>
      <family val="1"/>
    </font>
    <font>
      <sz val="11"/>
      <color indexed="8"/>
      <name val="Times New Roman"/>
      <family val="1"/>
    </font>
    <font>
      <b/>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Arial"/>
      <family val="2"/>
    </font>
    <font>
      <b/>
      <sz val="14"/>
      <color theme="1"/>
      <name val="Arial"/>
      <family val="2"/>
    </font>
    <font>
      <sz val="10"/>
      <color theme="1"/>
      <name val="Times New Roman"/>
      <family val="1"/>
    </font>
    <font>
      <sz val="8"/>
      <color theme="1"/>
      <name val="Arial"/>
      <family val="2"/>
    </font>
    <font>
      <b/>
      <sz val="10"/>
      <color theme="1"/>
      <name val="Arial"/>
      <family val="2"/>
    </font>
    <font>
      <b/>
      <sz val="11"/>
      <color theme="1"/>
      <name val="Times New Roman"/>
      <family val="1"/>
    </font>
    <font>
      <sz val="11"/>
      <color theme="1"/>
      <name val="Times New Roman"/>
      <family val="1"/>
    </font>
    <font>
      <sz val="10"/>
      <color rgb="FF000000"/>
      <name val="Times New Roman"/>
      <family val="1"/>
    </font>
    <font>
      <b/>
      <sz val="10"/>
      <color rgb="FF000000"/>
      <name val="Times New Roman"/>
      <family val="1"/>
    </font>
    <font>
      <b/>
      <sz val="11"/>
      <color theme="1"/>
      <name val="Arial"/>
      <family val="2"/>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color rgb="FF000000"/>
      </left>
      <right/>
      <top/>
      <bottom style="thin">
        <color rgb="FF000000"/>
      </bottom>
    </border>
    <border>
      <left style="thin"/>
      <right style="thin"/>
      <top/>
      <bottom style="thin"/>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47" fillId="33" borderId="0" xfId="0" applyFont="1" applyFill="1" applyAlignment="1">
      <alignment horizontal="left" vertical="center"/>
    </xf>
    <xf numFmtId="0" fontId="48" fillId="33" borderId="10" xfId="0" applyFont="1" applyFill="1" applyBorder="1" applyAlignment="1">
      <alignment vertical="center" wrapText="1"/>
    </xf>
    <xf numFmtId="0" fontId="48" fillId="33" borderId="0" xfId="0" applyFont="1" applyFill="1" applyAlignment="1">
      <alignment vertical="center" wrapText="1"/>
    </xf>
    <xf numFmtId="0" fontId="48" fillId="33" borderId="0" xfId="0" applyFont="1" applyFill="1" applyAlignment="1">
      <alignment horizontal="center" vertical="center" wrapText="1"/>
    </xf>
    <xf numFmtId="0" fontId="49" fillId="33" borderId="0" xfId="0" applyFont="1" applyFill="1" applyAlignment="1">
      <alignment horizontal="left" vertical="center"/>
    </xf>
    <xf numFmtId="0" fontId="47" fillId="33" borderId="0" xfId="0" applyFont="1" applyFill="1" applyAlignment="1">
      <alignment horizontal="left" vertical="center" wrapText="1"/>
    </xf>
    <xf numFmtId="0" fontId="47" fillId="33" borderId="0" xfId="0" applyFont="1" applyFill="1" applyAlignment="1">
      <alignment horizontal="center" vertical="center"/>
    </xf>
    <xf numFmtId="0" fontId="50" fillId="33" borderId="0" xfId="0" applyFont="1" applyFill="1" applyAlignment="1">
      <alignment horizontal="left" vertical="center"/>
    </xf>
    <xf numFmtId="0" fontId="50" fillId="33" borderId="0" xfId="0" applyFont="1" applyFill="1" applyAlignment="1">
      <alignment horizontal="center" vertical="center"/>
    </xf>
    <xf numFmtId="0" fontId="47" fillId="33" borderId="0" xfId="0" applyFont="1" applyFill="1" applyAlignment="1">
      <alignment horizontal="center" vertical="center" wrapText="1"/>
    </xf>
    <xf numFmtId="0" fontId="47" fillId="33" borderId="0" xfId="0" applyFont="1" applyFill="1" applyAlignment="1">
      <alignment vertical="center" wrapText="1"/>
    </xf>
    <xf numFmtId="0" fontId="51" fillId="33" borderId="0" xfId="0" applyFont="1" applyFill="1" applyAlignment="1">
      <alignment horizontal="center" vertical="center" wrapText="1"/>
    </xf>
    <xf numFmtId="0" fontId="51" fillId="33" borderId="0" xfId="0" applyFont="1" applyFill="1" applyAlignment="1">
      <alignment vertical="center" wrapText="1"/>
    </xf>
    <xf numFmtId="0" fontId="0" fillId="34" borderId="0" xfId="0" applyFill="1" applyAlignment="1">
      <alignment horizontal="left" vertical="top"/>
    </xf>
    <xf numFmtId="0" fontId="52" fillId="0" borderId="11" xfId="56" applyFont="1" applyBorder="1" applyAlignment="1">
      <alignment horizontal="center" vertical="center" wrapText="1"/>
      <protection/>
    </xf>
    <xf numFmtId="0" fontId="53" fillId="0" borderId="11" xfId="56" applyFont="1" applyBorder="1" applyAlignment="1" quotePrefix="1">
      <alignment horizontal="center" vertical="center" wrapText="1"/>
      <protection/>
    </xf>
    <xf numFmtId="0" fontId="52" fillId="0" borderId="11" xfId="56" applyFont="1" applyBorder="1" applyAlignment="1">
      <alignment horizontal="left" vertical="center" wrapText="1"/>
      <protection/>
    </xf>
    <xf numFmtId="0" fontId="54" fillId="6" borderId="11" xfId="56" applyFont="1" applyFill="1" applyBorder="1" applyAlignment="1" applyProtection="1">
      <alignment horizontal="center" vertical="center" wrapText="1"/>
      <protection locked="0"/>
    </xf>
    <xf numFmtId="10" fontId="54" fillId="6" borderId="11" xfId="56" applyNumberFormat="1" applyFont="1" applyFill="1" applyBorder="1" applyAlignment="1" applyProtection="1">
      <alignment horizontal="center" vertical="center"/>
      <protection locked="0"/>
    </xf>
    <xf numFmtId="0" fontId="54" fillId="6" borderId="11" xfId="56" applyFont="1" applyFill="1" applyBorder="1" applyAlignment="1" applyProtection="1">
      <alignment horizontal="center" vertical="center"/>
      <protection locked="0"/>
    </xf>
    <xf numFmtId="10" fontId="53" fillId="6" borderId="11" xfId="59" applyNumberFormat="1" applyFont="1" applyFill="1" applyBorder="1" applyAlignment="1" applyProtection="1" quotePrefix="1">
      <alignment horizontal="center" vertical="center" wrapText="1"/>
      <protection locked="0"/>
    </xf>
    <xf numFmtId="0" fontId="53" fillId="0" borderId="11" xfId="56" applyFont="1" applyBorder="1" applyAlignment="1">
      <alignment horizontal="center" vertical="center"/>
      <protection/>
    </xf>
    <xf numFmtId="0" fontId="53" fillId="6" borderId="11" xfId="56" applyFont="1" applyFill="1" applyBorder="1" applyAlignment="1" applyProtection="1">
      <alignment horizontal="left" vertical="center" wrapText="1"/>
      <protection locked="0"/>
    </xf>
    <xf numFmtId="0" fontId="53" fillId="22" borderId="11" xfId="55" applyFont="1" applyFill="1" applyBorder="1" applyAlignment="1">
      <alignment horizontal="center" vertical="center"/>
      <protection/>
    </xf>
    <xf numFmtId="0" fontId="0" fillId="0" borderId="0" xfId="56" applyAlignment="1" applyProtection="1">
      <alignment vertical="top"/>
      <protection locked="0"/>
    </xf>
    <xf numFmtId="0" fontId="45" fillId="0" borderId="0" xfId="56" applyFont="1" applyAlignment="1" applyProtection="1">
      <alignment vertical="top"/>
      <protection locked="0"/>
    </xf>
    <xf numFmtId="170" fontId="50" fillId="33" borderId="0" xfId="0" applyNumberFormat="1" applyFont="1" applyFill="1" applyAlignment="1">
      <alignment horizontal="center" vertical="center"/>
    </xf>
    <xf numFmtId="0" fontId="51" fillId="33" borderId="11" xfId="0" applyFont="1" applyFill="1" applyBorder="1" applyAlignment="1">
      <alignment horizontal="center" vertical="center" wrapText="1"/>
    </xf>
    <xf numFmtId="165" fontId="51" fillId="33" borderId="12" xfId="0" applyNumberFormat="1"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7" fillId="33" borderId="13" xfId="0" applyFont="1" applyFill="1" applyBorder="1" applyAlignment="1">
      <alignment horizontal="left" vertical="center" wrapText="1"/>
    </xf>
    <xf numFmtId="165" fontId="47" fillId="33" borderId="14" xfId="0" applyNumberFormat="1" applyFont="1" applyFill="1" applyBorder="1" applyAlignment="1">
      <alignment horizontal="center" vertical="center" wrapText="1"/>
    </xf>
    <xf numFmtId="0" fontId="47" fillId="33" borderId="14" xfId="0" applyFont="1" applyFill="1" applyBorder="1" applyAlignment="1">
      <alignment horizontal="justify" vertical="center" wrapText="1"/>
    </xf>
    <xf numFmtId="0" fontId="47" fillId="33" borderId="14"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1" xfId="0" applyFont="1" applyFill="1" applyBorder="1" applyAlignment="1">
      <alignment horizontal="left" vertical="center"/>
    </xf>
    <xf numFmtId="0" fontId="47" fillId="33" borderId="14" xfId="0" applyFont="1" applyFill="1" applyBorder="1" applyAlignment="1">
      <alignment horizontal="left" vertical="center" wrapText="1"/>
    </xf>
    <xf numFmtId="166" fontId="47" fillId="33" borderId="14" xfId="0" applyNumberFormat="1" applyFont="1" applyFill="1" applyBorder="1" applyAlignment="1">
      <alignment horizontal="center" vertical="center" wrapText="1"/>
    </xf>
    <xf numFmtId="167" fontId="47" fillId="33" borderId="11" xfId="0" applyNumberFormat="1" applyFont="1" applyFill="1" applyBorder="1" applyAlignment="1">
      <alignment horizontal="center" vertical="center" wrapText="1"/>
    </xf>
    <xf numFmtId="168" fontId="47" fillId="33" borderId="11" xfId="0" applyNumberFormat="1" applyFont="1" applyFill="1" applyBorder="1" applyAlignment="1">
      <alignment horizontal="center" vertical="center" wrapText="1"/>
    </xf>
    <xf numFmtId="0" fontId="51" fillId="33" borderId="14" xfId="0" applyFont="1" applyFill="1" applyBorder="1" applyAlignment="1">
      <alignment horizontal="justify" vertical="center" wrapText="1"/>
    </xf>
    <xf numFmtId="165" fontId="50" fillId="33" borderId="14" xfId="0" applyNumberFormat="1" applyFont="1" applyFill="1" applyBorder="1" applyAlignment="1">
      <alignment horizontal="center" vertical="center" wrapText="1"/>
    </xf>
    <xf numFmtId="168" fontId="50" fillId="33" borderId="11" xfId="0" applyNumberFormat="1"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4" xfId="0" applyFont="1" applyFill="1" applyBorder="1" applyAlignment="1">
      <alignment horizontal="left" vertical="center" wrapText="1"/>
    </xf>
    <xf numFmtId="165" fontId="51" fillId="33" borderId="14" xfId="0" applyNumberFormat="1" applyFont="1" applyFill="1" applyBorder="1" applyAlignment="1">
      <alignment horizontal="center" vertical="center" wrapText="1"/>
    </xf>
    <xf numFmtId="167" fontId="47" fillId="33" borderId="14" xfId="0" applyNumberFormat="1" applyFont="1" applyFill="1" applyBorder="1" applyAlignment="1">
      <alignment horizontal="center" vertical="center" wrapText="1"/>
    </xf>
    <xf numFmtId="167" fontId="51" fillId="33" borderId="14" xfId="0" applyNumberFormat="1" applyFont="1" applyFill="1" applyBorder="1" applyAlignment="1">
      <alignment horizontal="left" vertical="center" wrapText="1"/>
    </xf>
    <xf numFmtId="165" fontId="47" fillId="33" borderId="14" xfId="0" applyNumberFormat="1" applyFont="1" applyFill="1" applyBorder="1" applyAlignment="1">
      <alignment horizontal="left" vertical="center" wrapText="1"/>
    </xf>
    <xf numFmtId="165" fontId="51" fillId="33" borderId="14" xfId="0" applyNumberFormat="1" applyFont="1" applyFill="1" applyBorder="1" applyAlignment="1">
      <alignment horizontal="left" vertical="center" wrapText="1"/>
    </xf>
    <xf numFmtId="167" fontId="47" fillId="33" borderId="14" xfId="0" applyNumberFormat="1" applyFont="1" applyFill="1" applyBorder="1" applyAlignment="1">
      <alignment horizontal="left" vertical="center" wrapText="1"/>
    </xf>
    <xf numFmtId="0" fontId="47" fillId="33" borderId="15" xfId="0" applyFont="1" applyFill="1" applyBorder="1" applyAlignment="1">
      <alignment horizontal="left" vertical="center" wrapText="1"/>
    </xf>
    <xf numFmtId="0" fontId="51" fillId="33" borderId="15" xfId="0" applyFont="1" applyFill="1" applyBorder="1" applyAlignment="1">
      <alignment horizontal="justify" vertical="center" wrapText="1"/>
    </xf>
    <xf numFmtId="0" fontId="47" fillId="33" borderId="16" xfId="0" applyFont="1" applyFill="1" applyBorder="1" applyAlignment="1">
      <alignment horizontal="center" vertical="center" wrapText="1"/>
    </xf>
    <xf numFmtId="168" fontId="51" fillId="33" borderId="11" xfId="0" applyNumberFormat="1" applyFont="1" applyFill="1" applyBorder="1" applyAlignment="1">
      <alignment horizontal="center" vertical="center" wrapText="1"/>
    </xf>
    <xf numFmtId="0" fontId="51" fillId="33" borderId="11" xfId="0" applyFont="1" applyFill="1" applyBorder="1" applyAlignment="1">
      <alignment horizontal="justify" vertical="center" wrapText="1"/>
    </xf>
    <xf numFmtId="0" fontId="47" fillId="33" borderId="11" xfId="0" applyFont="1" applyFill="1" applyBorder="1" applyAlignment="1">
      <alignment horizontal="center" vertical="center"/>
    </xf>
    <xf numFmtId="169" fontId="55" fillId="0" borderId="11" xfId="42" applyNumberFormat="1" applyFont="1" applyFill="1" applyBorder="1" applyAlignment="1" applyProtection="1">
      <alignment vertical="center" wrapText="1"/>
      <protection/>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0" xfId="0" applyFont="1" applyFill="1" applyAlignment="1">
      <alignment horizontal="center" vertical="center" wrapText="1"/>
    </xf>
    <xf numFmtId="0" fontId="51" fillId="33" borderId="11" xfId="0" applyFont="1" applyFill="1" applyBorder="1" applyAlignment="1">
      <alignment horizontal="center" vertical="center" wrapText="1"/>
    </xf>
    <xf numFmtId="0" fontId="57" fillId="0" borderId="11" xfId="56" applyFont="1" applyBorder="1" applyAlignment="1">
      <alignment horizontal="center" vertical="center" wrapText="1"/>
      <protection/>
    </xf>
    <xf numFmtId="0" fontId="52" fillId="22" borderId="11" xfId="55" applyFont="1" applyFill="1" applyBorder="1" applyAlignment="1">
      <alignment horizontal="right" vertical="center" wrapText="1"/>
      <protection/>
    </xf>
    <xf numFmtId="0" fontId="52" fillId="6" borderId="18" xfId="55" applyFont="1" applyFill="1" applyBorder="1" applyAlignment="1" applyProtection="1">
      <alignment horizontal="left" vertical="center" wrapText="1"/>
      <protection locked="0"/>
    </xf>
    <xf numFmtId="0" fontId="52" fillId="6" borderId="19" xfId="55" applyFont="1" applyFill="1" applyBorder="1" applyAlignment="1" applyProtection="1">
      <alignment horizontal="left" vertical="center" wrapText="1"/>
      <protection locked="0"/>
    </xf>
    <xf numFmtId="0" fontId="52" fillId="6" borderId="20" xfId="55" applyFont="1" applyFill="1" applyBorder="1" applyAlignment="1" applyProtection="1">
      <alignment horizontal="left" vertical="center" wrapText="1"/>
      <protection locked="0"/>
    </xf>
    <xf numFmtId="0" fontId="52" fillId="0" borderId="11" xfId="56" applyFont="1" applyBorder="1" applyAlignment="1">
      <alignment horizontal="center" vertical="center" wrapText="1"/>
      <protection/>
    </xf>
    <xf numFmtId="0" fontId="52" fillId="0" borderId="11" xfId="56" applyFont="1" applyBorder="1" applyAlignment="1">
      <alignment horizontal="center" vertical="center"/>
      <protection/>
    </xf>
    <xf numFmtId="0" fontId="53" fillId="0" borderId="18" xfId="56" applyFont="1" applyBorder="1" applyAlignment="1">
      <alignment horizontal="left" vertical="center" wrapText="1"/>
      <protection/>
    </xf>
    <xf numFmtId="0" fontId="53" fillId="0" borderId="19" xfId="56" applyFont="1" applyBorder="1" applyAlignment="1" quotePrefix="1">
      <alignment horizontal="left" vertical="center" wrapText="1"/>
      <protection/>
    </xf>
    <xf numFmtId="0" fontId="53" fillId="0" borderId="20" xfId="56" applyFont="1" applyBorder="1" applyAlignment="1" quotePrefix="1">
      <alignment horizontal="left" vertical="center" wrapText="1"/>
      <protection/>
    </xf>
    <xf numFmtId="0" fontId="53" fillId="0" borderId="19" xfId="56" applyFont="1" applyBorder="1" applyAlignment="1">
      <alignment horizontal="left" vertical="center" wrapText="1"/>
      <protection/>
    </xf>
    <xf numFmtId="0" fontId="53" fillId="0" borderId="20" xfId="56" applyFont="1" applyBorder="1" applyAlignment="1">
      <alignment horizontal="left" vertical="center" wrapText="1"/>
      <protection/>
    </xf>
    <xf numFmtId="0" fontId="52" fillId="0" borderId="18" xfId="56" applyFont="1" applyBorder="1" applyAlignment="1">
      <alignment horizontal="left" vertical="center" wrapText="1"/>
      <protection/>
    </xf>
    <xf numFmtId="0" fontId="52" fillId="0" borderId="19" xfId="56" applyFont="1" applyBorder="1" applyAlignment="1">
      <alignment horizontal="left" vertical="center" wrapText="1"/>
      <protection/>
    </xf>
    <xf numFmtId="0" fontId="52" fillId="0" borderId="20" xfId="56" applyFont="1" applyBorder="1" applyAlignment="1">
      <alignment horizontal="left" vertical="center" wrapText="1"/>
      <protection/>
    </xf>
    <xf numFmtId="0" fontId="52" fillId="22" borderId="11" xfId="55"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4" xfId="55"/>
    <cellStyle name="Normal 5 2" xfId="56"/>
    <cellStyle name="Note" xfId="57"/>
    <cellStyle name="Output" xfId="58"/>
    <cellStyle name="Percent" xfId="59"/>
    <cellStyle name="Title" xfId="60"/>
    <cellStyle name="Total" xfId="61"/>
    <cellStyle name="Warning Text" xfId="62"/>
  </cellStyles>
  <dxfs count="1">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323850</xdr:colOff>
      <xdr:row>0</xdr:row>
      <xdr:rowOff>0</xdr:rowOff>
    </xdr:from>
    <xdr:to>
      <xdr:col>5</xdr:col>
      <xdr:colOff>1009650</xdr:colOff>
      <xdr:row>3</xdr:row>
      <xdr:rowOff>66675</xdr:rowOff>
    </xdr:to>
    <xdr:pic>
      <xdr:nvPicPr>
        <xdr:cNvPr id="1" name="Picture 3" descr="bgl"/>
        <xdr:cNvPicPr preferRelativeResize="1">
          <a:picLocks noChangeAspect="1"/>
        </xdr:cNvPicPr>
      </xdr:nvPicPr>
      <xdr:blipFill>
        <a:blip r:embed="rId1"/>
        <a:stretch>
          <a:fillRect/>
        </a:stretch>
      </xdr:blipFill>
      <xdr:spPr>
        <a:xfrm>
          <a:off x="7267575" y="0"/>
          <a:ext cx="685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23"/>
  <sheetViews>
    <sheetView tabSelected="1" zoomScale="89" zoomScaleNormal="89" zoomScalePageLayoutView="0" workbookViewId="0" topLeftCell="A183">
      <selection activeCell="B185" sqref="B185"/>
    </sheetView>
  </sheetViews>
  <sheetFormatPr defaultColWidth="7.57421875" defaultRowHeight="15"/>
  <cols>
    <col min="1" max="1" width="7.00390625" style="1" customWidth="1"/>
    <col min="2" max="2" width="66.8515625" style="1" customWidth="1"/>
    <col min="3" max="3" width="9.7109375" style="7" customWidth="1"/>
    <col min="4" max="4" width="8.421875" style="1" customWidth="1"/>
    <col min="5" max="5" width="12.140625" style="7" customWidth="1"/>
    <col min="6" max="6" width="16.57421875" style="7" customWidth="1"/>
    <col min="7" max="7" width="1.7109375" style="1" customWidth="1"/>
    <col min="8" max="8" width="1.28515625" style="1" customWidth="1"/>
    <col min="9" max="9" width="0.9921875" style="1" customWidth="1"/>
    <col min="10" max="10" width="6.00390625" style="1" bestFit="1" customWidth="1"/>
    <col min="11" max="11" width="2.421875" style="1" customWidth="1"/>
    <col min="12" max="12" width="6.421875" style="1" customWidth="1"/>
    <col min="13" max="13" width="8.00390625" style="1" customWidth="1"/>
    <col min="14" max="14" width="3.28125" style="1" customWidth="1"/>
    <col min="15" max="15" width="25.140625" style="1" customWidth="1"/>
    <col min="16" max="16" width="67.28125" style="1" customWidth="1"/>
    <col min="17" max="17" width="1.1484375" style="1" customWidth="1"/>
    <col min="18" max="18" width="5.8515625" style="1" customWidth="1"/>
    <col min="19" max="19" width="1.1484375" style="1" customWidth="1"/>
    <col min="20" max="20" width="0.9921875" style="1" customWidth="1"/>
    <col min="21" max="21" width="72.140625" style="1" customWidth="1"/>
    <col min="22" max="22" width="2.140625" style="1" customWidth="1"/>
    <col min="23" max="23" width="2.8515625" style="1" customWidth="1"/>
    <col min="24" max="16384" width="7.57421875" style="1" customWidth="1"/>
  </cols>
  <sheetData>
    <row r="1" spans="1:6" ht="20.25" customHeight="1">
      <c r="A1" s="63" t="s">
        <v>255</v>
      </c>
      <c r="B1" s="64"/>
      <c r="C1" s="64"/>
      <c r="D1" s="64"/>
      <c r="E1" s="64"/>
      <c r="F1" s="64"/>
    </row>
    <row r="2" spans="1:6" ht="25.5" customHeight="1">
      <c r="A2" s="65"/>
      <c r="B2" s="66"/>
      <c r="C2" s="66"/>
      <c r="D2" s="66"/>
      <c r="E2" s="66"/>
      <c r="F2" s="66"/>
    </row>
    <row r="3" spans="1:6" ht="12.75" customHeight="1">
      <c r="A3" s="65"/>
      <c r="B3" s="66"/>
      <c r="C3" s="66"/>
      <c r="D3" s="66"/>
      <c r="E3" s="66"/>
      <c r="F3" s="66"/>
    </row>
    <row r="4" spans="1:6" ht="15.75" customHeight="1">
      <c r="A4" s="2"/>
      <c r="B4" s="3"/>
      <c r="C4" s="4"/>
      <c r="D4" s="3"/>
      <c r="E4" s="3"/>
      <c r="F4" s="3"/>
    </row>
    <row r="5" spans="1:6" ht="23.25" customHeight="1">
      <c r="A5" s="67" t="s">
        <v>0</v>
      </c>
      <c r="B5" s="67" t="s">
        <v>1</v>
      </c>
      <c r="C5" s="67" t="s">
        <v>2</v>
      </c>
      <c r="D5" s="67" t="s">
        <v>256</v>
      </c>
      <c r="E5" s="67"/>
      <c r="F5" s="67"/>
    </row>
    <row r="6" spans="1:6" ht="70.5" customHeight="1">
      <c r="A6" s="67"/>
      <c r="B6" s="67"/>
      <c r="C6" s="67"/>
      <c r="D6" s="28" t="s">
        <v>3</v>
      </c>
      <c r="E6" s="28" t="s">
        <v>4</v>
      </c>
      <c r="F6" s="28" t="s">
        <v>5</v>
      </c>
    </row>
    <row r="7" spans="1:6" ht="19.5" customHeight="1">
      <c r="A7" s="29">
        <v>1</v>
      </c>
      <c r="B7" s="30" t="s">
        <v>6</v>
      </c>
      <c r="C7" s="31"/>
      <c r="D7" s="30"/>
      <c r="E7" s="32"/>
      <c r="F7" s="32"/>
    </row>
    <row r="8" spans="1:6" ht="178.5" customHeight="1">
      <c r="A8" s="33">
        <v>1.1</v>
      </c>
      <c r="B8" s="34" t="s">
        <v>7</v>
      </c>
      <c r="C8" s="35"/>
      <c r="D8" s="35"/>
      <c r="E8" s="36"/>
      <c r="F8" s="36"/>
    </row>
    <row r="9" spans="1:6" s="5" customFormat="1" ht="39" customHeight="1">
      <c r="A9" s="33" t="s">
        <v>8</v>
      </c>
      <c r="B9" s="34" t="s">
        <v>9</v>
      </c>
      <c r="C9" s="37"/>
      <c r="D9" s="37"/>
      <c r="E9" s="38"/>
      <c r="F9" s="38"/>
    </row>
    <row r="10" spans="1:6" ht="34.5" customHeight="1">
      <c r="A10" s="33" t="s">
        <v>10</v>
      </c>
      <c r="B10" s="34" t="s">
        <v>11</v>
      </c>
      <c r="C10" s="35"/>
      <c r="D10" s="35"/>
      <c r="E10" s="36"/>
      <c r="F10" s="36"/>
    </row>
    <row r="11" spans="1:6" ht="48.75" customHeight="1">
      <c r="A11" s="35" t="s">
        <v>12</v>
      </c>
      <c r="B11" s="34" t="s">
        <v>13</v>
      </c>
      <c r="C11" s="35"/>
      <c r="D11" s="35"/>
      <c r="E11" s="36"/>
      <c r="F11" s="36"/>
    </row>
    <row r="12" spans="1:6" ht="45.75" customHeight="1">
      <c r="A12" s="35" t="s">
        <v>14</v>
      </c>
      <c r="B12" s="34" t="s">
        <v>15</v>
      </c>
      <c r="C12" s="35"/>
      <c r="D12" s="35"/>
      <c r="E12" s="36"/>
      <c r="F12" s="36"/>
    </row>
    <row r="13" spans="1:6" ht="48" customHeight="1">
      <c r="A13" s="35" t="s">
        <v>16</v>
      </c>
      <c r="B13" s="34" t="s">
        <v>17</v>
      </c>
      <c r="C13" s="35"/>
      <c r="D13" s="35"/>
      <c r="E13" s="36"/>
      <c r="F13" s="36"/>
    </row>
    <row r="14" spans="1:6" ht="51">
      <c r="A14" s="35" t="s">
        <v>18</v>
      </c>
      <c r="B14" s="34" t="s">
        <v>19</v>
      </c>
      <c r="C14" s="35"/>
      <c r="D14" s="39"/>
      <c r="E14" s="36"/>
      <c r="F14" s="36"/>
    </row>
    <row r="15" spans="1:6" ht="53.25" customHeight="1">
      <c r="A15" s="35" t="s">
        <v>20</v>
      </c>
      <c r="B15" s="34" t="s">
        <v>21</v>
      </c>
      <c r="C15" s="35"/>
      <c r="D15" s="40"/>
      <c r="E15" s="36"/>
      <c r="F15" s="36"/>
    </row>
    <row r="16" spans="1:6" s="5" customFormat="1" ht="31.5" customHeight="1">
      <c r="A16" s="37" t="s">
        <v>22</v>
      </c>
      <c r="B16" s="34" t="s">
        <v>23</v>
      </c>
      <c r="C16" s="37"/>
      <c r="D16" s="37"/>
      <c r="E16" s="38"/>
      <c r="F16" s="38"/>
    </row>
    <row r="17" spans="1:6" ht="214.5" customHeight="1">
      <c r="A17" s="35" t="s">
        <v>24</v>
      </c>
      <c r="B17" s="34" t="s">
        <v>25</v>
      </c>
      <c r="C17" s="35"/>
      <c r="D17" s="35"/>
      <c r="E17" s="36"/>
      <c r="F17" s="36"/>
    </row>
    <row r="18" spans="1:6" ht="59.25" customHeight="1">
      <c r="A18" s="35" t="s">
        <v>26</v>
      </c>
      <c r="B18" s="34" t="s">
        <v>27</v>
      </c>
      <c r="C18" s="35"/>
      <c r="D18" s="35"/>
      <c r="E18" s="36"/>
      <c r="F18" s="36"/>
    </row>
    <row r="19" spans="1:6" ht="54.75" customHeight="1">
      <c r="A19" s="35" t="s">
        <v>28</v>
      </c>
      <c r="B19" s="34" t="s">
        <v>29</v>
      </c>
      <c r="C19" s="35"/>
      <c r="D19" s="35"/>
      <c r="E19" s="36"/>
      <c r="F19" s="36"/>
    </row>
    <row r="20" spans="1:6" ht="88.5" customHeight="1">
      <c r="A20" s="35" t="s">
        <v>30</v>
      </c>
      <c r="B20" s="34" t="s">
        <v>31</v>
      </c>
      <c r="C20" s="35"/>
      <c r="D20" s="35"/>
      <c r="E20" s="36"/>
      <c r="F20" s="36"/>
    </row>
    <row r="21" spans="1:6" ht="102.75" customHeight="1">
      <c r="A21" s="35" t="s">
        <v>32</v>
      </c>
      <c r="B21" s="34" t="s">
        <v>33</v>
      </c>
      <c r="C21" s="35"/>
      <c r="D21" s="35"/>
      <c r="E21" s="36"/>
      <c r="F21" s="36"/>
    </row>
    <row r="22" spans="1:6" ht="33" customHeight="1">
      <c r="A22" s="35" t="s">
        <v>34</v>
      </c>
      <c r="B22" s="34" t="s">
        <v>35</v>
      </c>
      <c r="C22" s="35"/>
      <c r="D22" s="35"/>
      <c r="E22" s="36"/>
      <c r="F22" s="36"/>
    </row>
    <row r="23" spans="1:6" ht="45.75" customHeight="1">
      <c r="A23" s="35" t="s">
        <v>36</v>
      </c>
      <c r="B23" s="34" t="s">
        <v>37</v>
      </c>
      <c r="C23" s="35"/>
      <c r="D23" s="35"/>
      <c r="E23" s="36"/>
      <c r="F23" s="36"/>
    </row>
    <row r="24" spans="1:6" ht="114.75">
      <c r="A24" s="35" t="s">
        <v>38</v>
      </c>
      <c r="B24" s="34" t="s">
        <v>39</v>
      </c>
      <c r="C24" s="35"/>
      <c r="D24" s="35"/>
      <c r="E24" s="36"/>
      <c r="F24" s="36"/>
    </row>
    <row r="25" spans="1:6" ht="48" customHeight="1">
      <c r="A25" s="35" t="s">
        <v>40</v>
      </c>
      <c r="B25" s="34" t="s">
        <v>41</v>
      </c>
      <c r="C25" s="35"/>
      <c r="D25" s="35"/>
      <c r="E25" s="36"/>
      <c r="F25" s="36"/>
    </row>
    <row r="26" spans="1:6" ht="69" customHeight="1">
      <c r="A26" s="35" t="s">
        <v>42</v>
      </c>
      <c r="B26" s="34" t="s">
        <v>43</v>
      </c>
      <c r="C26" s="35"/>
      <c r="D26" s="35"/>
      <c r="E26" s="36"/>
      <c r="F26" s="36"/>
    </row>
    <row r="27" spans="1:6" ht="54" customHeight="1">
      <c r="A27" s="35" t="s">
        <v>44</v>
      </c>
      <c r="B27" s="34" t="s">
        <v>45</v>
      </c>
      <c r="C27" s="35"/>
      <c r="D27" s="35"/>
      <c r="E27" s="36"/>
      <c r="F27" s="36"/>
    </row>
    <row r="28" spans="1:6" ht="61.5" customHeight="1">
      <c r="A28" s="35" t="s">
        <v>46</v>
      </c>
      <c r="B28" s="34" t="s">
        <v>47</v>
      </c>
      <c r="C28" s="35"/>
      <c r="D28" s="35"/>
      <c r="E28" s="36"/>
      <c r="F28" s="36"/>
    </row>
    <row r="29" spans="1:6" ht="33" customHeight="1">
      <c r="A29" s="35" t="s">
        <v>48</v>
      </c>
      <c r="B29" s="34" t="s">
        <v>49</v>
      </c>
      <c r="C29" s="35"/>
      <c r="D29" s="35"/>
      <c r="E29" s="36"/>
      <c r="F29" s="36"/>
    </row>
    <row r="30" spans="1:6" ht="71.25" customHeight="1">
      <c r="A30" s="35" t="s">
        <v>50</v>
      </c>
      <c r="B30" s="34" t="s">
        <v>51</v>
      </c>
      <c r="C30" s="35"/>
      <c r="D30" s="35"/>
      <c r="E30" s="36"/>
      <c r="F30" s="36"/>
    </row>
    <row r="31" spans="1:6" ht="63" customHeight="1">
      <c r="A31" s="35" t="s">
        <v>52</v>
      </c>
      <c r="B31" s="34" t="s">
        <v>53</v>
      </c>
      <c r="C31" s="35"/>
      <c r="D31" s="35"/>
      <c r="E31" s="36"/>
      <c r="F31" s="36"/>
    </row>
    <row r="32" spans="1:6" ht="51.75" customHeight="1">
      <c r="A32" s="35" t="s">
        <v>54</v>
      </c>
      <c r="B32" s="34" t="s">
        <v>55</v>
      </c>
      <c r="C32" s="35"/>
      <c r="D32" s="35"/>
      <c r="E32" s="36"/>
      <c r="F32" s="36"/>
    </row>
    <row r="33" spans="1:13" ht="12.75">
      <c r="A33" s="35" t="s">
        <v>24</v>
      </c>
      <c r="B33" s="41" t="s">
        <v>56</v>
      </c>
      <c r="C33" s="35" t="s">
        <v>57</v>
      </c>
      <c r="D33" s="42">
        <v>2000</v>
      </c>
      <c r="E33" s="43">
        <v>373</v>
      </c>
      <c r="F33" s="44">
        <f>D33*E33</f>
        <v>746000</v>
      </c>
      <c r="J33" s="6"/>
      <c r="K33" s="6"/>
      <c r="L33" s="6"/>
      <c r="M33" s="6"/>
    </row>
    <row r="34" spans="1:13" ht="12.75">
      <c r="A34" s="35" t="s">
        <v>58</v>
      </c>
      <c r="B34" s="41" t="s">
        <v>59</v>
      </c>
      <c r="C34" s="35" t="s">
        <v>57</v>
      </c>
      <c r="D34" s="42">
        <v>4000</v>
      </c>
      <c r="E34" s="43">
        <v>403</v>
      </c>
      <c r="F34" s="44">
        <f>D34*E34</f>
        <v>1612000</v>
      </c>
      <c r="J34" s="6"/>
      <c r="K34" s="6"/>
      <c r="L34" s="6"/>
      <c r="M34" s="6"/>
    </row>
    <row r="35" spans="1:13" ht="12.75">
      <c r="A35" s="35" t="s">
        <v>60</v>
      </c>
      <c r="B35" s="41" t="s">
        <v>61</v>
      </c>
      <c r="C35" s="35" t="s">
        <v>57</v>
      </c>
      <c r="D35" s="42">
        <v>2500</v>
      </c>
      <c r="E35" s="43">
        <v>418</v>
      </c>
      <c r="F35" s="44">
        <f>D35*E35</f>
        <v>1045000</v>
      </c>
      <c r="J35" s="6"/>
      <c r="K35" s="6"/>
      <c r="L35" s="6"/>
      <c r="M35" s="6"/>
    </row>
    <row r="36" spans="1:13" ht="12.75">
      <c r="A36" s="35" t="s">
        <v>62</v>
      </c>
      <c r="B36" s="41" t="s">
        <v>63</v>
      </c>
      <c r="C36" s="35" t="s">
        <v>57</v>
      </c>
      <c r="D36" s="42">
        <v>1000</v>
      </c>
      <c r="E36" s="43">
        <v>447</v>
      </c>
      <c r="F36" s="44">
        <f>D36*E36</f>
        <v>447000</v>
      </c>
      <c r="J36" s="6"/>
      <c r="K36" s="6"/>
      <c r="L36" s="6"/>
      <c r="M36" s="6"/>
    </row>
    <row r="37" spans="1:13" ht="12.75">
      <c r="A37" s="35" t="s">
        <v>50</v>
      </c>
      <c r="B37" s="41" t="s">
        <v>64</v>
      </c>
      <c r="C37" s="35" t="s">
        <v>57</v>
      </c>
      <c r="D37" s="42">
        <v>800</v>
      </c>
      <c r="E37" s="43">
        <v>476</v>
      </c>
      <c r="F37" s="44">
        <f>D37*E37</f>
        <v>380800</v>
      </c>
      <c r="J37" s="6"/>
      <c r="K37" s="6"/>
      <c r="L37" s="6"/>
      <c r="M37" s="6"/>
    </row>
    <row r="38" spans="1:10" ht="12.75">
      <c r="A38" s="41"/>
      <c r="B38" s="41" t="s">
        <v>65</v>
      </c>
      <c r="C38" s="35"/>
      <c r="D38" s="35"/>
      <c r="E38" s="36"/>
      <c r="F38" s="36"/>
      <c r="J38" s="6"/>
    </row>
    <row r="39" spans="1:10" ht="12.75">
      <c r="A39" s="41"/>
      <c r="B39" s="41" t="s">
        <v>66</v>
      </c>
      <c r="C39" s="35"/>
      <c r="D39" s="35"/>
      <c r="E39" s="36"/>
      <c r="F39" s="36"/>
      <c r="J39" s="6"/>
    </row>
    <row r="40" spans="1:10" s="5" customFormat="1" ht="69" customHeight="1">
      <c r="A40" s="35" t="s">
        <v>67</v>
      </c>
      <c r="B40" s="34" t="s">
        <v>68</v>
      </c>
      <c r="C40" s="37"/>
      <c r="D40" s="37"/>
      <c r="E40" s="38"/>
      <c r="F40" s="38"/>
      <c r="J40" s="6"/>
    </row>
    <row r="41" spans="1:10" ht="40.5" customHeight="1">
      <c r="A41" s="35" t="s">
        <v>69</v>
      </c>
      <c r="B41" s="34" t="s">
        <v>70</v>
      </c>
      <c r="C41" s="35"/>
      <c r="D41" s="35"/>
      <c r="E41" s="36"/>
      <c r="F41" s="36"/>
      <c r="J41" s="6"/>
    </row>
    <row r="42" spans="1:10" ht="37.5" customHeight="1">
      <c r="A42" s="35" t="s">
        <v>71</v>
      </c>
      <c r="B42" s="34" t="s">
        <v>72</v>
      </c>
      <c r="C42" s="35"/>
      <c r="D42" s="35"/>
      <c r="E42" s="36"/>
      <c r="F42" s="36"/>
      <c r="J42" s="6"/>
    </row>
    <row r="43" spans="1:10" ht="61.5" customHeight="1">
      <c r="A43" s="35" t="s">
        <v>73</v>
      </c>
      <c r="B43" s="34" t="s">
        <v>74</v>
      </c>
      <c r="C43" s="35"/>
      <c r="D43" s="35"/>
      <c r="E43" s="36"/>
      <c r="F43" s="36"/>
      <c r="J43" s="6"/>
    </row>
    <row r="44" spans="1:10" ht="63.75">
      <c r="A44" s="35" t="s">
        <v>75</v>
      </c>
      <c r="B44" s="34" t="s">
        <v>76</v>
      </c>
      <c r="C44" s="35"/>
      <c r="D44" s="35"/>
      <c r="E44" s="36"/>
      <c r="F44" s="36"/>
      <c r="J44" s="6"/>
    </row>
    <row r="45" spans="1:10" ht="66.75" customHeight="1">
      <c r="A45" s="33">
        <v>1.2</v>
      </c>
      <c r="B45" s="34" t="s">
        <v>77</v>
      </c>
      <c r="C45" s="35"/>
      <c r="D45" s="35"/>
      <c r="E45" s="36"/>
      <c r="F45" s="36"/>
      <c r="J45" s="6"/>
    </row>
    <row r="46" spans="1:10" ht="12.75">
      <c r="A46" s="35" t="s">
        <v>8</v>
      </c>
      <c r="B46" s="34" t="s">
        <v>56</v>
      </c>
      <c r="C46" s="35" t="s">
        <v>57</v>
      </c>
      <c r="D46" s="42">
        <v>1000</v>
      </c>
      <c r="E46" s="43">
        <v>541</v>
      </c>
      <c r="F46" s="44">
        <f>D46*E46</f>
        <v>541000</v>
      </c>
      <c r="J46" s="6"/>
    </row>
    <row r="47" spans="1:10" ht="12.75">
      <c r="A47" s="35" t="s">
        <v>10</v>
      </c>
      <c r="B47" s="41" t="s">
        <v>59</v>
      </c>
      <c r="C47" s="35" t="s">
        <v>57</v>
      </c>
      <c r="D47" s="42">
        <v>3500</v>
      </c>
      <c r="E47" s="43">
        <v>560</v>
      </c>
      <c r="F47" s="44">
        <f>D47*E47</f>
        <v>1960000</v>
      </c>
      <c r="J47" s="6"/>
    </row>
    <row r="48" spans="1:10" ht="12.75">
      <c r="A48" s="35" t="s">
        <v>12</v>
      </c>
      <c r="B48" s="41" t="s">
        <v>61</v>
      </c>
      <c r="C48" s="35" t="s">
        <v>57</v>
      </c>
      <c r="D48" s="42">
        <v>1100</v>
      </c>
      <c r="E48" s="43">
        <v>610</v>
      </c>
      <c r="F48" s="44">
        <f>D48*E48</f>
        <v>671000</v>
      </c>
      <c r="J48" s="6"/>
    </row>
    <row r="49" spans="1:10" ht="12.75">
      <c r="A49" s="35" t="s">
        <v>14</v>
      </c>
      <c r="B49" s="41" t="s">
        <v>63</v>
      </c>
      <c r="C49" s="35" t="s">
        <v>57</v>
      </c>
      <c r="D49" s="42">
        <v>600</v>
      </c>
      <c r="E49" s="43">
        <v>654</v>
      </c>
      <c r="F49" s="44">
        <f>D49*E49</f>
        <v>392400</v>
      </c>
      <c r="J49" s="6"/>
    </row>
    <row r="50" spans="1:10" ht="12.75">
      <c r="A50" s="35" t="s">
        <v>16</v>
      </c>
      <c r="B50" s="41" t="s">
        <v>64</v>
      </c>
      <c r="C50" s="35" t="s">
        <v>57</v>
      </c>
      <c r="D50" s="42">
        <v>700</v>
      </c>
      <c r="E50" s="43">
        <v>739</v>
      </c>
      <c r="F50" s="44">
        <f>D50*E50</f>
        <v>517300</v>
      </c>
      <c r="J50" s="6"/>
    </row>
    <row r="51" spans="1:10" ht="72.75" customHeight="1">
      <c r="A51" s="33">
        <v>1.3</v>
      </c>
      <c r="B51" s="34" t="s">
        <v>78</v>
      </c>
      <c r="C51" s="35"/>
      <c r="D51" s="35"/>
      <c r="E51" s="36"/>
      <c r="F51" s="44"/>
      <c r="J51" s="6"/>
    </row>
    <row r="52" spans="1:10" ht="12.75">
      <c r="A52" s="35" t="s">
        <v>8</v>
      </c>
      <c r="B52" s="41" t="s">
        <v>79</v>
      </c>
      <c r="C52" s="35" t="s">
        <v>57</v>
      </c>
      <c r="D52" s="42">
        <v>200</v>
      </c>
      <c r="E52" s="43">
        <v>509</v>
      </c>
      <c r="F52" s="44">
        <f>D52*E52</f>
        <v>101800</v>
      </c>
      <c r="J52" s="6"/>
    </row>
    <row r="53" spans="1:10" ht="12.75">
      <c r="A53" s="35" t="s">
        <v>10</v>
      </c>
      <c r="B53" s="41" t="s">
        <v>80</v>
      </c>
      <c r="C53" s="35" t="s">
        <v>57</v>
      </c>
      <c r="D53" s="42">
        <v>300</v>
      </c>
      <c r="E53" s="43">
        <v>582</v>
      </c>
      <c r="F53" s="44">
        <f>D53*E53</f>
        <v>174600</v>
      </c>
      <c r="J53" s="6"/>
    </row>
    <row r="54" spans="1:10" ht="12.75">
      <c r="A54" s="35" t="s">
        <v>12</v>
      </c>
      <c r="B54" s="41" t="s">
        <v>61</v>
      </c>
      <c r="C54" s="35" t="s">
        <v>57</v>
      </c>
      <c r="D54" s="42">
        <v>150</v>
      </c>
      <c r="E54" s="43">
        <v>675</v>
      </c>
      <c r="F54" s="44">
        <f>D54*E54</f>
        <v>101250</v>
      </c>
      <c r="J54" s="6"/>
    </row>
    <row r="55" spans="1:10" ht="12.75">
      <c r="A55" s="35" t="s">
        <v>14</v>
      </c>
      <c r="B55" s="41" t="s">
        <v>63</v>
      </c>
      <c r="C55" s="35" t="s">
        <v>57</v>
      </c>
      <c r="D55" s="42">
        <v>100</v>
      </c>
      <c r="E55" s="43">
        <v>726</v>
      </c>
      <c r="F55" s="44">
        <f>D55*E55</f>
        <v>72600</v>
      </c>
      <c r="J55" s="6"/>
    </row>
    <row r="56" spans="1:10" ht="12.75">
      <c r="A56" s="35" t="s">
        <v>16</v>
      </c>
      <c r="B56" s="41" t="s">
        <v>64</v>
      </c>
      <c r="C56" s="35" t="s">
        <v>57</v>
      </c>
      <c r="D56" s="42">
        <v>100</v>
      </c>
      <c r="E56" s="43">
        <v>800</v>
      </c>
      <c r="F56" s="44">
        <f>D56*E56</f>
        <v>80000</v>
      </c>
      <c r="J56" s="6"/>
    </row>
    <row r="57" spans="1:10" ht="31.5" customHeight="1">
      <c r="A57" s="33">
        <v>1.4</v>
      </c>
      <c r="B57" s="45" t="s">
        <v>81</v>
      </c>
      <c r="C57" s="35"/>
      <c r="D57" s="35"/>
      <c r="E57" s="36"/>
      <c r="F57" s="44"/>
      <c r="J57" s="6"/>
    </row>
    <row r="58" spans="1:10" s="5" customFormat="1" ht="33" customHeight="1">
      <c r="A58" s="46"/>
      <c r="B58" s="34" t="s">
        <v>82</v>
      </c>
      <c r="C58" s="37"/>
      <c r="D58" s="37"/>
      <c r="E58" s="38"/>
      <c r="F58" s="47"/>
      <c r="J58" s="6"/>
    </row>
    <row r="59" spans="1:10" ht="207.75" customHeight="1">
      <c r="A59" s="41"/>
      <c r="B59" s="34" t="s">
        <v>83</v>
      </c>
      <c r="C59" s="35"/>
      <c r="D59" s="35"/>
      <c r="E59" s="36"/>
      <c r="F59" s="44"/>
      <c r="J59" s="6"/>
    </row>
    <row r="60" spans="1:10" ht="12.75">
      <c r="A60" s="35" t="s">
        <v>8</v>
      </c>
      <c r="B60" s="34" t="s">
        <v>80</v>
      </c>
      <c r="C60" s="35" t="s">
        <v>57</v>
      </c>
      <c r="D60" s="42">
        <v>500</v>
      </c>
      <c r="E60" s="43">
        <v>675</v>
      </c>
      <c r="F60" s="44">
        <f>D60*E60</f>
        <v>337500</v>
      </c>
      <c r="J60" s="6"/>
    </row>
    <row r="61" spans="1:10" ht="12.75">
      <c r="A61" s="35" t="s">
        <v>10</v>
      </c>
      <c r="B61" s="34" t="s">
        <v>84</v>
      </c>
      <c r="C61" s="35" t="s">
        <v>57</v>
      </c>
      <c r="D61" s="42">
        <v>500</v>
      </c>
      <c r="E61" s="43">
        <v>870</v>
      </c>
      <c r="F61" s="44">
        <f>D61*E61</f>
        <v>435000</v>
      </c>
      <c r="J61" s="6"/>
    </row>
    <row r="62" spans="1:10" ht="12.75">
      <c r="A62" s="35" t="s">
        <v>12</v>
      </c>
      <c r="B62" s="34" t="s">
        <v>85</v>
      </c>
      <c r="C62" s="35" t="s">
        <v>57</v>
      </c>
      <c r="D62" s="42">
        <v>100</v>
      </c>
      <c r="E62" s="43">
        <v>1258</v>
      </c>
      <c r="F62" s="44">
        <f>D62*E62</f>
        <v>125800</v>
      </c>
      <c r="J62" s="6"/>
    </row>
    <row r="63" spans="1:10" ht="12.75">
      <c r="A63" s="35" t="s">
        <v>14</v>
      </c>
      <c r="B63" s="34" t="s">
        <v>86</v>
      </c>
      <c r="C63" s="35" t="s">
        <v>57</v>
      </c>
      <c r="D63" s="42">
        <v>100</v>
      </c>
      <c r="E63" s="43">
        <v>1688</v>
      </c>
      <c r="F63" s="44">
        <f>D63*E63</f>
        <v>168800</v>
      </c>
      <c r="J63" s="6"/>
    </row>
    <row r="64" spans="1:10" ht="35.25" customHeight="1">
      <c r="A64" s="48">
        <v>1.5</v>
      </c>
      <c r="B64" s="49" t="s">
        <v>87</v>
      </c>
      <c r="C64" s="35"/>
      <c r="D64" s="42"/>
      <c r="E64" s="44"/>
      <c r="F64" s="44"/>
      <c r="J64" s="6"/>
    </row>
    <row r="65" spans="2:10" ht="39.75" customHeight="1">
      <c r="B65" s="34" t="s">
        <v>88</v>
      </c>
      <c r="C65" s="35"/>
      <c r="D65" s="42"/>
      <c r="E65" s="44"/>
      <c r="F65" s="44"/>
      <c r="J65" s="6"/>
    </row>
    <row r="66" spans="1:10" ht="186.75" customHeight="1">
      <c r="A66" s="35"/>
      <c r="B66" s="34" t="s">
        <v>89</v>
      </c>
      <c r="C66" s="35"/>
      <c r="D66" s="42"/>
      <c r="E66" s="44"/>
      <c r="F66" s="44"/>
      <c r="J66" s="6"/>
    </row>
    <row r="67" spans="1:10" ht="25.5" customHeight="1">
      <c r="A67" s="35" t="s">
        <v>8</v>
      </c>
      <c r="B67" s="34" t="s">
        <v>90</v>
      </c>
      <c r="C67" s="35" t="s">
        <v>57</v>
      </c>
      <c r="D67" s="42">
        <v>50</v>
      </c>
      <c r="E67" s="43">
        <v>4398</v>
      </c>
      <c r="F67" s="44">
        <f>D67*E67</f>
        <v>219900</v>
      </c>
      <c r="J67" s="6"/>
    </row>
    <row r="68" spans="1:10" ht="18" customHeight="1">
      <c r="A68" s="35" t="s">
        <v>10</v>
      </c>
      <c r="B68" s="34" t="s">
        <v>91</v>
      </c>
      <c r="C68" s="35" t="s">
        <v>57</v>
      </c>
      <c r="D68" s="42">
        <v>50</v>
      </c>
      <c r="E68" s="43">
        <v>5026</v>
      </c>
      <c r="F68" s="44">
        <f>D68*E68</f>
        <v>251300</v>
      </c>
      <c r="J68" s="6"/>
    </row>
    <row r="69" spans="1:10" ht="24" customHeight="1">
      <c r="A69" s="35" t="s">
        <v>12</v>
      </c>
      <c r="B69" s="34" t="s">
        <v>92</v>
      </c>
      <c r="C69" s="35" t="s">
        <v>57</v>
      </c>
      <c r="D69" s="42">
        <v>100</v>
      </c>
      <c r="E69" s="43">
        <v>5655</v>
      </c>
      <c r="F69" s="44">
        <f>D69*E69</f>
        <v>565500</v>
      </c>
      <c r="J69" s="6"/>
    </row>
    <row r="70" spans="1:10" ht="33.75" customHeight="1">
      <c r="A70" s="35" t="s">
        <v>14</v>
      </c>
      <c r="B70" s="34" t="s">
        <v>93</v>
      </c>
      <c r="C70" s="35" t="s">
        <v>57</v>
      </c>
      <c r="D70" s="42">
        <v>100</v>
      </c>
      <c r="E70" s="43">
        <v>6283</v>
      </c>
      <c r="F70" s="44">
        <f>D70*E70</f>
        <v>628300</v>
      </c>
      <c r="J70" s="6"/>
    </row>
    <row r="71" spans="1:10" ht="45" customHeight="1">
      <c r="A71" s="35">
        <v>1.6</v>
      </c>
      <c r="B71" s="45" t="s">
        <v>94</v>
      </c>
      <c r="C71" s="35"/>
      <c r="D71" s="35"/>
      <c r="E71" s="43"/>
      <c r="F71" s="44"/>
      <c r="J71" s="6"/>
    </row>
    <row r="72" spans="1:10" ht="285" customHeight="1">
      <c r="A72" s="35" t="s">
        <v>8</v>
      </c>
      <c r="B72" s="34" t="s">
        <v>95</v>
      </c>
      <c r="C72" s="35" t="s">
        <v>57</v>
      </c>
      <c r="D72" s="42">
        <v>0</v>
      </c>
      <c r="E72" s="43">
        <v>12560</v>
      </c>
      <c r="F72" s="44">
        <f>D72*E72</f>
        <v>0</v>
      </c>
      <c r="J72" s="6"/>
    </row>
    <row r="73" spans="1:10" ht="62.25" customHeight="1">
      <c r="A73" s="50">
        <v>1.7</v>
      </c>
      <c r="B73" s="45" t="s">
        <v>96</v>
      </c>
      <c r="C73" s="35"/>
      <c r="D73" s="35"/>
      <c r="E73" s="36"/>
      <c r="F73" s="44"/>
      <c r="J73" s="6"/>
    </row>
    <row r="74" spans="1:10" ht="76.5">
      <c r="A74" s="35" t="s">
        <v>8</v>
      </c>
      <c r="B74" s="34" t="s">
        <v>97</v>
      </c>
      <c r="C74" s="35"/>
      <c r="D74" s="35"/>
      <c r="E74" s="36"/>
      <c r="F74" s="44"/>
      <c r="J74" s="6"/>
    </row>
    <row r="75" spans="1:10" ht="12.75">
      <c r="A75" s="35" t="s">
        <v>24</v>
      </c>
      <c r="B75" s="34" t="s">
        <v>98</v>
      </c>
      <c r="C75" s="35" t="s">
        <v>57</v>
      </c>
      <c r="D75" s="42">
        <v>15</v>
      </c>
      <c r="E75" s="43">
        <v>427</v>
      </c>
      <c r="F75" s="44">
        <f>D75*E75</f>
        <v>6405</v>
      </c>
      <c r="J75" s="6"/>
    </row>
    <row r="76" spans="1:10" ht="12.75">
      <c r="A76" s="35" t="s">
        <v>58</v>
      </c>
      <c r="B76" s="34" t="s">
        <v>99</v>
      </c>
      <c r="C76" s="35" t="s">
        <v>57</v>
      </c>
      <c r="D76" s="42">
        <v>10</v>
      </c>
      <c r="E76" s="43">
        <v>427</v>
      </c>
      <c r="F76" s="44">
        <f>D76*E76</f>
        <v>4270</v>
      </c>
      <c r="J76" s="6"/>
    </row>
    <row r="77" spans="1:10" ht="12.75">
      <c r="A77" s="35" t="s">
        <v>60</v>
      </c>
      <c r="B77" s="34" t="s">
        <v>100</v>
      </c>
      <c r="C77" s="35" t="s">
        <v>57</v>
      </c>
      <c r="D77" s="42">
        <v>25</v>
      </c>
      <c r="E77" s="43">
        <v>461</v>
      </c>
      <c r="F77" s="44">
        <f>D77*E77</f>
        <v>11525</v>
      </c>
      <c r="J77" s="6"/>
    </row>
    <row r="78" spans="1:10" ht="12.75">
      <c r="A78" s="35" t="s">
        <v>62</v>
      </c>
      <c r="B78" s="34" t="s">
        <v>101</v>
      </c>
      <c r="C78" s="35" t="s">
        <v>57</v>
      </c>
      <c r="D78" s="42">
        <v>25</v>
      </c>
      <c r="E78" s="43">
        <v>480</v>
      </c>
      <c r="F78" s="44">
        <f>D78*E78</f>
        <v>12000</v>
      </c>
      <c r="J78" s="6"/>
    </row>
    <row r="79" spans="1:10" ht="12.75">
      <c r="A79" s="35" t="s">
        <v>50</v>
      </c>
      <c r="B79" s="34" t="s">
        <v>102</v>
      </c>
      <c r="C79" s="35" t="s">
        <v>57</v>
      </c>
      <c r="D79" s="42">
        <v>50</v>
      </c>
      <c r="E79" s="43">
        <v>520</v>
      </c>
      <c r="F79" s="44">
        <f>D79*E79</f>
        <v>26000</v>
      </c>
      <c r="J79" s="6"/>
    </row>
    <row r="80" spans="1:10" ht="25.5">
      <c r="A80" s="35" t="s">
        <v>10</v>
      </c>
      <c r="B80" s="34" t="s">
        <v>103</v>
      </c>
      <c r="C80" s="35"/>
      <c r="D80" s="35"/>
      <c r="E80" s="36"/>
      <c r="F80" s="44"/>
      <c r="J80" s="6"/>
    </row>
    <row r="81" spans="1:10" ht="12.75">
      <c r="A81" s="35" t="s">
        <v>24</v>
      </c>
      <c r="B81" s="34" t="s">
        <v>104</v>
      </c>
      <c r="C81" s="35" t="s">
        <v>57</v>
      </c>
      <c r="D81" s="42">
        <v>10</v>
      </c>
      <c r="E81" s="43">
        <v>645</v>
      </c>
      <c r="F81" s="44">
        <f>D81*E81</f>
        <v>6450</v>
      </c>
      <c r="J81" s="6"/>
    </row>
    <row r="82" spans="1:10" ht="12.75">
      <c r="A82" s="35" t="s">
        <v>58</v>
      </c>
      <c r="B82" s="34" t="s">
        <v>105</v>
      </c>
      <c r="C82" s="35" t="s">
        <v>57</v>
      </c>
      <c r="D82" s="42">
        <v>10</v>
      </c>
      <c r="E82" s="43">
        <v>960</v>
      </c>
      <c r="F82" s="44">
        <f>D82*E82</f>
        <v>9600</v>
      </c>
      <c r="J82" s="6"/>
    </row>
    <row r="83" spans="1:10" ht="12.75">
      <c r="A83" s="35" t="s">
        <v>60</v>
      </c>
      <c r="B83" s="34" t="s">
        <v>106</v>
      </c>
      <c r="C83" s="35" t="s">
        <v>57</v>
      </c>
      <c r="D83" s="42">
        <v>10</v>
      </c>
      <c r="E83" s="43">
        <v>1425</v>
      </c>
      <c r="F83" s="44">
        <f>D83*E83</f>
        <v>14250</v>
      </c>
      <c r="J83" s="6"/>
    </row>
    <row r="84" spans="1:10" ht="12.75">
      <c r="A84" s="35" t="s">
        <v>62</v>
      </c>
      <c r="B84" s="34" t="s">
        <v>107</v>
      </c>
      <c r="C84" s="35" t="s">
        <v>57</v>
      </c>
      <c r="D84" s="42">
        <v>15</v>
      </c>
      <c r="E84" s="43">
        <v>2100</v>
      </c>
      <c r="F84" s="44">
        <f>D84*E84</f>
        <v>31500</v>
      </c>
      <c r="J84" s="6"/>
    </row>
    <row r="85" spans="1:10" ht="25.5">
      <c r="A85" s="35" t="s">
        <v>12</v>
      </c>
      <c r="B85" s="34" t="s">
        <v>108</v>
      </c>
      <c r="C85" s="35"/>
      <c r="D85" s="35"/>
      <c r="E85" s="36"/>
      <c r="F85" s="44"/>
      <c r="J85" s="6"/>
    </row>
    <row r="86" spans="1:10" ht="51">
      <c r="A86" s="41"/>
      <c r="B86" s="34" t="s">
        <v>109</v>
      </c>
      <c r="C86" s="35" t="s">
        <v>110</v>
      </c>
      <c r="D86" s="42">
        <v>35</v>
      </c>
      <c r="E86" s="43">
        <v>5396</v>
      </c>
      <c r="F86" s="44">
        <f>D86*E86</f>
        <v>188860</v>
      </c>
      <c r="J86" s="6"/>
    </row>
    <row r="87" spans="1:10" ht="12.75">
      <c r="A87" s="35">
        <v>1.8</v>
      </c>
      <c r="B87" s="45" t="s">
        <v>111</v>
      </c>
      <c r="C87" s="35"/>
      <c r="D87" s="42"/>
      <c r="E87" s="44"/>
      <c r="F87" s="44"/>
      <c r="J87" s="6"/>
    </row>
    <row r="88" spans="1:10" ht="168" customHeight="1">
      <c r="A88" s="33"/>
      <c r="B88" s="34" t="s">
        <v>112</v>
      </c>
      <c r="C88" s="35" t="s">
        <v>57</v>
      </c>
      <c r="D88" s="42">
        <v>10000</v>
      </c>
      <c r="E88" s="43">
        <v>35</v>
      </c>
      <c r="F88" s="44">
        <f>D88*E88</f>
        <v>350000</v>
      </c>
      <c r="J88" s="6"/>
    </row>
    <row r="89" spans="1:10" ht="84.75" customHeight="1">
      <c r="A89" s="33">
        <v>1.9</v>
      </c>
      <c r="B89" s="34" t="s">
        <v>113</v>
      </c>
      <c r="C89" s="35" t="s">
        <v>110</v>
      </c>
      <c r="D89" s="42">
        <v>150</v>
      </c>
      <c r="E89" s="43">
        <v>2649</v>
      </c>
      <c r="F89" s="44">
        <f>D89*E89</f>
        <v>397350</v>
      </c>
      <c r="J89" s="6"/>
    </row>
    <row r="90" spans="1:10" ht="110.25" customHeight="1">
      <c r="A90" s="51">
        <v>1.1</v>
      </c>
      <c r="B90" s="34" t="s">
        <v>114</v>
      </c>
      <c r="C90" s="35"/>
      <c r="D90" s="35"/>
      <c r="E90" s="36"/>
      <c r="F90" s="44"/>
      <c r="J90" s="6"/>
    </row>
    <row r="91" spans="1:10" ht="19.5" customHeight="1">
      <c r="A91" s="35" t="s">
        <v>8</v>
      </c>
      <c r="B91" s="34" t="s">
        <v>115</v>
      </c>
      <c r="C91" s="35" t="s">
        <v>116</v>
      </c>
      <c r="D91" s="42">
        <v>200</v>
      </c>
      <c r="E91" s="43">
        <v>1700</v>
      </c>
      <c r="F91" s="44">
        <f>D91*E91</f>
        <v>340000</v>
      </c>
      <c r="J91" s="6"/>
    </row>
    <row r="92" spans="1:10" ht="19.5" customHeight="1">
      <c r="A92" s="35" t="s">
        <v>10</v>
      </c>
      <c r="B92" s="34" t="s">
        <v>117</v>
      </c>
      <c r="C92" s="35" t="s">
        <v>116</v>
      </c>
      <c r="D92" s="42">
        <v>50</v>
      </c>
      <c r="E92" s="43">
        <v>2500</v>
      </c>
      <c r="F92" s="44">
        <f>D92*E92</f>
        <v>125000</v>
      </c>
      <c r="J92" s="6"/>
    </row>
    <row r="93" spans="1:10" ht="25.5">
      <c r="A93" s="52">
        <v>2</v>
      </c>
      <c r="B93" s="34" t="s">
        <v>118</v>
      </c>
      <c r="C93" s="35"/>
      <c r="D93" s="42"/>
      <c r="E93" s="36"/>
      <c r="F93" s="44"/>
      <c r="J93" s="6"/>
    </row>
    <row r="94" spans="1:10" ht="63.75">
      <c r="A94" s="35" t="s">
        <v>8</v>
      </c>
      <c r="B94" s="34" t="s">
        <v>119</v>
      </c>
      <c r="C94" s="35" t="s">
        <v>57</v>
      </c>
      <c r="D94" s="42">
        <v>1500</v>
      </c>
      <c r="E94" s="43">
        <v>805</v>
      </c>
      <c r="F94" s="44">
        <f>D94*E94</f>
        <v>1207500</v>
      </c>
      <c r="J94" s="6"/>
    </row>
    <row r="95" spans="1:10" ht="72" customHeight="1">
      <c r="A95" s="35" t="s">
        <v>10</v>
      </c>
      <c r="B95" s="34" t="s">
        <v>120</v>
      </c>
      <c r="C95" s="35" t="s">
        <v>57</v>
      </c>
      <c r="D95" s="42">
        <v>800</v>
      </c>
      <c r="E95" s="43">
        <v>637</v>
      </c>
      <c r="F95" s="44">
        <f>D95*E95</f>
        <v>509600</v>
      </c>
      <c r="J95" s="6"/>
    </row>
    <row r="96" spans="1:10" ht="60.75" customHeight="1">
      <c r="A96" s="35" t="s">
        <v>12</v>
      </c>
      <c r="B96" s="34" t="s">
        <v>121</v>
      </c>
      <c r="C96" s="35" t="s">
        <v>57</v>
      </c>
      <c r="D96" s="42">
        <v>2000</v>
      </c>
      <c r="E96" s="43">
        <v>774</v>
      </c>
      <c r="F96" s="44">
        <f>D96*E96</f>
        <v>1548000</v>
      </c>
      <c r="J96" s="6"/>
    </row>
    <row r="97" spans="1:10" ht="12.75">
      <c r="A97" s="50">
        <v>3</v>
      </c>
      <c r="B97" s="34" t="s">
        <v>122</v>
      </c>
      <c r="C97" s="35"/>
      <c r="D97" s="35"/>
      <c r="E97" s="38"/>
      <c r="F97" s="44"/>
      <c r="J97" s="6"/>
    </row>
    <row r="98" spans="1:10" ht="42" customHeight="1">
      <c r="A98" s="41"/>
      <c r="B98" s="34" t="s">
        <v>123</v>
      </c>
      <c r="C98" s="35" t="s">
        <v>57</v>
      </c>
      <c r="D98" s="42">
        <v>350</v>
      </c>
      <c r="E98" s="43">
        <v>104</v>
      </c>
      <c r="F98" s="44">
        <f>D98*E98</f>
        <v>36400</v>
      </c>
      <c r="J98" s="6"/>
    </row>
    <row r="99" spans="1:10" ht="12.75">
      <c r="A99" s="50">
        <v>4</v>
      </c>
      <c r="B99" s="34" t="s">
        <v>124</v>
      </c>
      <c r="C99" s="35"/>
      <c r="D99" s="35"/>
      <c r="E99" s="38"/>
      <c r="F99" s="44"/>
      <c r="J99" s="6"/>
    </row>
    <row r="100" spans="1:10" ht="102">
      <c r="A100" s="41"/>
      <c r="B100" s="34" t="s">
        <v>125</v>
      </c>
      <c r="C100" s="35" t="s">
        <v>126</v>
      </c>
      <c r="D100" s="42">
        <v>5</v>
      </c>
      <c r="E100" s="43">
        <v>8291</v>
      </c>
      <c r="F100" s="44">
        <f>D100*E100</f>
        <v>41455</v>
      </c>
      <c r="J100" s="6"/>
    </row>
    <row r="101" spans="1:10" ht="12.75">
      <c r="A101" s="50">
        <v>5</v>
      </c>
      <c r="B101" s="34" t="s">
        <v>127</v>
      </c>
      <c r="C101" s="35"/>
      <c r="D101" s="35"/>
      <c r="E101" s="38"/>
      <c r="F101" s="44"/>
      <c r="J101" s="6"/>
    </row>
    <row r="102" spans="1:10" ht="63.75">
      <c r="A102" s="41"/>
      <c r="B102" s="34" t="s">
        <v>128</v>
      </c>
      <c r="C102" s="35"/>
      <c r="D102" s="35"/>
      <c r="E102" s="36"/>
      <c r="F102" s="44"/>
      <c r="J102" s="6"/>
    </row>
    <row r="103" spans="1:10" ht="89.25">
      <c r="A103" s="41"/>
      <c r="B103" s="34" t="s">
        <v>129</v>
      </c>
      <c r="C103" s="35"/>
      <c r="D103" s="35"/>
      <c r="E103" s="36"/>
      <c r="F103" s="44"/>
      <c r="J103" s="6"/>
    </row>
    <row r="104" spans="1:10" ht="12.75">
      <c r="A104" s="35" t="s">
        <v>8</v>
      </c>
      <c r="B104" s="34" t="s">
        <v>130</v>
      </c>
      <c r="C104" s="35" t="s">
        <v>126</v>
      </c>
      <c r="D104" s="42">
        <v>3</v>
      </c>
      <c r="E104" s="43">
        <v>19938</v>
      </c>
      <c r="F104" s="44">
        <f>D104*E104</f>
        <v>59814</v>
      </c>
      <c r="J104" s="6"/>
    </row>
    <row r="105" spans="1:10" ht="12.75">
      <c r="A105" s="35" t="s">
        <v>10</v>
      </c>
      <c r="B105" s="34" t="s">
        <v>131</v>
      </c>
      <c r="C105" s="35" t="s">
        <v>126</v>
      </c>
      <c r="D105" s="42">
        <v>3</v>
      </c>
      <c r="E105" s="43">
        <v>21419</v>
      </c>
      <c r="F105" s="44">
        <f>D105*E105</f>
        <v>64257</v>
      </c>
      <c r="J105" s="6"/>
    </row>
    <row r="106" spans="1:10" ht="12.75">
      <c r="A106" s="35" t="s">
        <v>12</v>
      </c>
      <c r="B106" s="34" t="s">
        <v>132</v>
      </c>
      <c r="C106" s="35" t="s">
        <v>126</v>
      </c>
      <c r="D106" s="42">
        <v>3</v>
      </c>
      <c r="E106" s="43">
        <v>26354</v>
      </c>
      <c r="F106" s="44">
        <f>D106*E106</f>
        <v>79062</v>
      </c>
      <c r="J106" s="6"/>
    </row>
    <row r="107" spans="1:10" ht="12.75">
      <c r="A107" s="35" t="s">
        <v>14</v>
      </c>
      <c r="B107" s="34" t="s">
        <v>133</v>
      </c>
      <c r="C107" s="35" t="s">
        <v>126</v>
      </c>
      <c r="D107" s="42">
        <v>2</v>
      </c>
      <c r="E107" s="43">
        <v>32079</v>
      </c>
      <c r="F107" s="44">
        <f>D107*E107</f>
        <v>64158</v>
      </c>
      <c r="J107" s="6"/>
    </row>
    <row r="108" spans="1:10" ht="12.75">
      <c r="A108" s="52">
        <v>6</v>
      </c>
      <c r="B108" s="34" t="s">
        <v>134</v>
      </c>
      <c r="C108" s="35"/>
      <c r="D108" s="35"/>
      <c r="E108" s="36"/>
      <c r="F108" s="44"/>
      <c r="J108" s="6"/>
    </row>
    <row r="109" spans="1:10" ht="12.75">
      <c r="A109" s="35" t="s">
        <v>24</v>
      </c>
      <c r="B109" s="34" t="s">
        <v>135</v>
      </c>
      <c r="C109" s="35"/>
      <c r="D109" s="35"/>
      <c r="E109" s="36"/>
      <c r="F109" s="44"/>
      <c r="J109" s="6"/>
    </row>
    <row r="110" spans="1:10" ht="63.75">
      <c r="A110" s="41"/>
      <c r="B110" s="34" t="s">
        <v>136</v>
      </c>
      <c r="C110" s="35" t="s">
        <v>126</v>
      </c>
      <c r="D110" s="42">
        <v>300</v>
      </c>
      <c r="E110" s="43">
        <v>849</v>
      </c>
      <c r="F110" s="44">
        <f>D110*E110</f>
        <v>254700</v>
      </c>
      <c r="J110" s="6"/>
    </row>
    <row r="111" spans="1:10" ht="12.75">
      <c r="A111" s="35" t="s">
        <v>58</v>
      </c>
      <c r="B111" s="34" t="s">
        <v>137</v>
      </c>
      <c r="C111" s="35"/>
      <c r="D111" s="35"/>
      <c r="E111" s="38"/>
      <c r="F111" s="44"/>
      <c r="J111" s="6"/>
    </row>
    <row r="112" spans="1:10" ht="76.5">
      <c r="A112" s="41"/>
      <c r="B112" s="34" t="s">
        <v>138</v>
      </c>
      <c r="C112" s="35" t="s">
        <v>126</v>
      </c>
      <c r="D112" s="42">
        <v>5</v>
      </c>
      <c r="E112" s="43">
        <v>3183</v>
      </c>
      <c r="F112" s="44">
        <f>D112*E112</f>
        <v>15915</v>
      </c>
      <c r="J112" s="6"/>
    </row>
    <row r="113" spans="1:10" ht="12.75">
      <c r="A113" s="35" t="s">
        <v>60</v>
      </c>
      <c r="B113" s="34" t="s">
        <v>139</v>
      </c>
      <c r="C113" s="35"/>
      <c r="D113" s="35"/>
      <c r="E113" s="38"/>
      <c r="F113" s="44"/>
      <c r="J113" s="6"/>
    </row>
    <row r="114" spans="1:10" ht="51">
      <c r="A114" s="41"/>
      <c r="B114" s="34" t="s">
        <v>140</v>
      </c>
      <c r="C114" s="35" t="s">
        <v>126</v>
      </c>
      <c r="D114" s="42">
        <v>100</v>
      </c>
      <c r="E114" s="43">
        <v>582</v>
      </c>
      <c r="F114" s="44">
        <f>D114*E114</f>
        <v>58200</v>
      </c>
      <c r="J114" s="6"/>
    </row>
    <row r="115" spans="1:10" ht="38.25">
      <c r="A115" s="50">
        <v>7</v>
      </c>
      <c r="B115" s="34" t="s">
        <v>141</v>
      </c>
      <c r="C115" s="35"/>
      <c r="D115" s="35"/>
      <c r="E115" s="36"/>
      <c r="F115" s="44"/>
      <c r="J115" s="6"/>
    </row>
    <row r="116" spans="1:10" ht="72" customHeight="1">
      <c r="A116" s="33"/>
      <c r="B116" s="34" t="s">
        <v>142</v>
      </c>
      <c r="C116" s="35" t="s">
        <v>126</v>
      </c>
      <c r="D116" s="42">
        <v>350</v>
      </c>
      <c r="E116" s="43">
        <v>3488</v>
      </c>
      <c r="F116" s="44">
        <f>D116*E116</f>
        <v>1220800</v>
      </c>
      <c r="J116" s="6"/>
    </row>
    <row r="117" spans="1:10" ht="86.25" customHeight="1">
      <c r="A117" s="35" t="s">
        <v>8</v>
      </c>
      <c r="B117" s="34" t="s">
        <v>143</v>
      </c>
      <c r="C117" s="35"/>
      <c r="D117" s="35"/>
      <c r="E117" s="36"/>
      <c r="F117" s="44"/>
      <c r="J117" s="6"/>
    </row>
    <row r="118" spans="1:10" ht="87" customHeight="1">
      <c r="A118" s="35" t="s">
        <v>10</v>
      </c>
      <c r="B118" s="34" t="s">
        <v>144</v>
      </c>
      <c r="C118" s="35"/>
      <c r="D118" s="35"/>
      <c r="E118" s="36"/>
      <c r="F118" s="44"/>
      <c r="J118" s="6"/>
    </row>
    <row r="119" spans="1:10" ht="102">
      <c r="A119" s="35" t="s">
        <v>12</v>
      </c>
      <c r="B119" s="34" t="s">
        <v>145</v>
      </c>
      <c r="C119" s="35"/>
      <c r="D119" s="35"/>
      <c r="E119" s="36"/>
      <c r="F119" s="44"/>
      <c r="J119" s="6"/>
    </row>
    <row r="120" spans="1:10" ht="60" customHeight="1">
      <c r="A120" s="35" t="s">
        <v>14</v>
      </c>
      <c r="B120" s="34" t="s">
        <v>146</v>
      </c>
      <c r="C120" s="35"/>
      <c r="D120" s="35"/>
      <c r="E120" s="36"/>
      <c r="F120" s="44"/>
      <c r="J120" s="6"/>
    </row>
    <row r="121" spans="1:10" ht="86.25" customHeight="1">
      <c r="A121" s="35" t="s">
        <v>16</v>
      </c>
      <c r="B121" s="34" t="s">
        <v>147</v>
      </c>
      <c r="C121" s="35"/>
      <c r="D121" s="35"/>
      <c r="E121" s="36"/>
      <c r="F121" s="44"/>
      <c r="J121" s="6"/>
    </row>
    <row r="122" spans="1:10" ht="30" customHeight="1">
      <c r="A122" s="35" t="s">
        <v>18</v>
      </c>
      <c r="B122" s="34" t="s">
        <v>148</v>
      </c>
      <c r="C122" s="35"/>
      <c r="D122" s="35"/>
      <c r="E122" s="36"/>
      <c r="F122" s="44"/>
      <c r="J122" s="6"/>
    </row>
    <row r="123" spans="1:10" ht="32.25" customHeight="1">
      <c r="A123" s="41"/>
      <c r="B123" s="34" t="s">
        <v>149</v>
      </c>
      <c r="C123" s="35"/>
      <c r="D123" s="35"/>
      <c r="E123" s="36"/>
      <c r="F123" s="44"/>
      <c r="J123" s="6"/>
    </row>
    <row r="124" spans="1:10" ht="45.75" customHeight="1">
      <c r="A124" s="52">
        <v>8</v>
      </c>
      <c r="B124" s="34" t="s">
        <v>150</v>
      </c>
      <c r="C124" s="35"/>
      <c r="D124" s="35"/>
      <c r="E124" s="36"/>
      <c r="F124" s="44"/>
      <c r="J124" s="6"/>
    </row>
    <row r="125" spans="1:10" ht="68.25" customHeight="1">
      <c r="A125" s="41"/>
      <c r="B125" s="34" t="s">
        <v>151</v>
      </c>
      <c r="C125" s="35"/>
      <c r="D125" s="35"/>
      <c r="E125" s="36"/>
      <c r="F125" s="44"/>
      <c r="J125" s="6"/>
    </row>
    <row r="126" spans="1:10" ht="12.75">
      <c r="A126" s="35" t="s">
        <v>8</v>
      </c>
      <c r="B126" s="34" t="s">
        <v>152</v>
      </c>
      <c r="C126" s="35" t="s">
        <v>57</v>
      </c>
      <c r="D126" s="42">
        <v>150</v>
      </c>
      <c r="E126" s="43">
        <v>669</v>
      </c>
      <c r="F126" s="44">
        <f>D126*E126</f>
        <v>100350</v>
      </c>
      <c r="J126" s="6"/>
    </row>
    <row r="127" spans="1:10" ht="32.25" customHeight="1">
      <c r="A127" s="52">
        <v>9</v>
      </c>
      <c r="B127" s="34" t="s">
        <v>153</v>
      </c>
      <c r="C127" s="35" t="s">
        <v>110</v>
      </c>
      <c r="D127" s="42">
        <v>5</v>
      </c>
      <c r="E127" s="43">
        <v>686</v>
      </c>
      <c r="F127" s="44">
        <f>D127*E127</f>
        <v>3430</v>
      </c>
      <c r="J127" s="6"/>
    </row>
    <row r="128" spans="1:10" ht="12.75">
      <c r="A128" s="52">
        <v>10</v>
      </c>
      <c r="B128" s="45" t="s">
        <v>154</v>
      </c>
      <c r="C128" s="35"/>
      <c r="D128" s="35"/>
      <c r="E128" s="36"/>
      <c r="F128" s="44"/>
      <c r="J128" s="6"/>
    </row>
    <row r="129" spans="1:10" ht="25.5">
      <c r="A129" s="53">
        <v>10.1</v>
      </c>
      <c r="B129" s="34" t="s">
        <v>155</v>
      </c>
      <c r="C129" s="35"/>
      <c r="D129" s="35"/>
      <c r="E129" s="36"/>
      <c r="F129" s="44"/>
      <c r="J129" s="6"/>
    </row>
    <row r="130" spans="1:10" ht="214.5" customHeight="1">
      <c r="A130" s="41"/>
      <c r="B130" s="34" t="s">
        <v>156</v>
      </c>
      <c r="C130" s="35"/>
      <c r="D130" s="35"/>
      <c r="E130" s="36"/>
      <c r="F130" s="44"/>
      <c r="J130" s="6"/>
    </row>
    <row r="131" spans="1:10" ht="30" customHeight="1">
      <c r="A131" s="41"/>
      <c r="B131" s="34" t="s">
        <v>157</v>
      </c>
      <c r="C131" s="35"/>
      <c r="D131" s="35"/>
      <c r="E131" s="36"/>
      <c r="F131" s="44"/>
      <c r="J131" s="6"/>
    </row>
    <row r="132" spans="1:10" ht="25.5">
      <c r="A132" s="41"/>
      <c r="B132" s="34" t="s">
        <v>158</v>
      </c>
      <c r="C132" s="35"/>
      <c r="D132" s="35"/>
      <c r="E132" s="36"/>
      <c r="F132" s="44"/>
      <c r="J132" s="6"/>
    </row>
    <row r="133" spans="1:10" ht="38.25">
      <c r="A133" s="41"/>
      <c r="B133" s="34" t="s">
        <v>159</v>
      </c>
      <c r="C133" s="35"/>
      <c r="D133" s="35"/>
      <c r="E133" s="36"/>
      <c r="F133" s="44"/>
      <c r="J133" s="6"/>
    </row>
    <row r="134" spans="1:10" ht="51">
      <c r="A134" s="41"/>
      <c r="B134" s="34" t="s">
        <v>160</v>
      </c>
      <c r="C134" s="35"/>
      <c r="D134" s="35"/>
      <c r="E134" s="36"/>
      <c r="F134" s="44"/>
      <c r="J134" s="6"/>
    </row>
    <row r="135" spans="1:10" ht="63.75">
      <c r="A135" s="41"/>
      <c r="B135" s="34" t="s">
        <v>161</v>
      </c>
      <c r="C135" s="35"/>
      <c r="D135" s="35"/>
      <c r="E135" s="36"/>
      <c r="F135" s="44"/>
      <c r="J135" s="6"/>
    </row>
    <row r="136" spans="1:10" ht="51">
      <c r="A136" s="41"/>
      <c r="B136" s="34" t="s">
        <v>162</v>
      </c>
      <c r="C136" s="35"/>
      <c r="D136" s="35"/>
      <c r="E136" s="36"/>
      <c r="F136" s="44"/>
      <c r="J136" s="6"/>
    </row>
    <row r="137" spans="1:10" ht="25.5">
      <c r="A137" s="41"/>
      <c r="B137" s="34" t="s">
        <v>163</v>
      </c>
      <c r="C137" s="35"/>
      <c r="D137" s="35"/>
      <c r="E137" s="36"/>
      <c r="F137" s="44"/>
      <c r="J137" s="6"/>
    </row>
    <row r="138" spans="1:10" ht="25.5">
      <c r="A138" s="41"/>
      <c r="B138" s="34" t="s">
        <v>164</v>
      </c>
      <c r="C138" s="35"/>
      <c r="D138" s="35"/>
      <c r="E138" s="36"/>
      <c r="F138" s="44"/>
      <c r="J138" s="6"/>
    </row>
    <row r="139" spans="1:10" ht="57.75" customHeight="1">
      <c r="A139" s="41"/>
      <c r="B139" s="34" t="s">
        <v>165</v>
      </c>
      <c r="C139" s="35"/>
      <c r="D139" s="35"/>
      <c r="E139" s="36"/>
      <c r="F139" s="44"/>
      <c r="J139" s="6"/>
    </row>
    <row r="140" spans="1:10" ht="12.75">
      <c r="A140" s="35" t="s">
        <v>8</v>
      </c>
      <c r="B140" s="34" t="s">
        <v>166</v>
      </c>
      <c r="C140" s="35" t="s">
        <v>57</v>
      </c>
      <c r="D140" s="42">
        <v>18000</v>
      </c>
      <c r="E140" s="43">
        <v>267</v>
      </c>
      <c r="F140" s="44">
        <f>D140*E140</f>
        <v>4806000</v>
      </c>
      <c r="J140" s="6"/>
    </row>
    <row r="141" spans="1:10" ht="12.75">
      <c r="A141" s="35" t="s">
        <v>10</v>
      </c>
      <c r="B141" s="34" t="s">
        <v>167</v>
      </c>
      <c r="C141" s="35" t="s">
        <v>57</v>
      </c>
      <c r="D141" s="42">
        <v>9000</v>
      </c>
      <c r="E141" s="43">
        <v>315</v>
      </c>
      <c r="F141" s="44">
        <f>D141*E141</f>
        <v>2835000</v>
      </c>
      <c r="J141" s="6"/>
    </row>
    <row r="142" spans="1:10" ht="12.75">
      <c r="A142" s="35" t="s">
        <v>12</v>
      </c>
      <c r="B142" s="34" t="s">
        <v>168</v>
      </c>
      <c r="C142" s="35" t="s">
        <v>57</v>
      </c>
      <c r="D142" s="42">
        <v>3000</v>
      </c>
      <c r="E142" s="43">
        <v>364</v>
      </c>
      <c r="F142" s="44">
        <f>D142*E142</f>
        <v>1092000</v>
      </c>
      <c r="J142" s="6"/>
    </row>
    <row r="143" spans="1:10" ht="12.75">
      <c r="A143" s="35" t="s">
        <v>14</v>
      </c>
      <c r="B143" s="34" t="s">
        <v>169</v>
      </c>
      <c r="C143" s="35" t="s">
        <v>57</v>
      </c>
      <c r="D143" s="42">
        <v>2000</v>
      </c>
      <c r="E143" s="43">
        <v>373</v>
      </c>
      <c r="F143" s="44">
        <f>D143*E143</f>
        <v>746000</v>
      </c>
      <c r="J143" s="6"/>
    </row>
    <row r="144" spans="1:10" ht="12.75">
      <c r="A144" s="35" t="s">
        <v>16</v>
      </c>
      <c r="B144" s="34" t="s">
        <v>170</v>
      </c>
      <c r="C144" s="35" t="s">
        <v>57</v>
      </c>
      <c r="D144" s="42">
        <v>5000</v>
      </c>
      <c r="E144" s="43">
        <v>383</v>
      </c>
      <c r="F144" s="44">
        <f>D144*E144</f>
        <v>1915000</v>
      </c>
      <c r="J144" s="6"/>
    </row>
    <row r="145" spans="1:10" ht="12.75">
      <c r="A145" s="53">
        <v>10.2</v>
      </c>
      <c r="B145" s="45" t="s">
        <v>171</v>
      </c>
      <c r="C145" s="35"/>
      <c r="D145" s="35"/>
      <c r="E145" s="36"/>
      <c r="F145" s="44"/>
      <c r="J145" s="6"/>
    </row>
    <row r="146" spans="1:10" ht="84" customHeight="1">
      <c r="A146" s="41"/>
      <c r="B146" s="34" t="s">
        <v>172</v>
      </c>
      <c r="C146" s="35"/>
      <c r="D146" s="35"/>
      <c r="E146" s="36"/>
      <c r="F146" s="44"/>
      <c r="J146" s="6"/>
    </row>
    <row r="147" spans="1:10" ht="17.25" customHeight="1">
      <c r="A147" s="35" t="s">
        <v>8</v>
      </c>
      <c r="B147" s="34" t="s">
        <v>173</v>
      </c>
      <c r="C147" s="35" t="s">
        <v>57</v>
      </c>
      <c r="D147" s="42">
        <v>30000</v>
      </c>
      <c r="E147" s="43">
        <v>34</v>
      </c>
      <c r="F147" s="44">
        <f>D147*E147</f>
        <v>1020000</v>
      </c>
      <c r="J147" s="6"/>
    </row>
    <row r="148" spans="1:10" ht="114.75">
      <c r="A148" s="52">
        <v>11</v>
      </c>
      <c r="B148" s="34" t="s">
        <v>174</v>
      </c>
      <c r="C148" s="35"/>
      <c r="D148" s="42"/>
      <c r="E148" s="43"/>
      <c r="F148" s="44"/>
      <c r="J148" s="6"/>
    </row>
    <row r="149" spans="1:10" ht="12.75">
      <c r="A149" s="41"/>
      <c r="B149" s="34" t="s">
        <v>175</v>
      </c>
      <c r="C149" s="35" t="s">
        <v>126</v>
      </c>
      <c r="D149" s="42">
        <v>20</v>
      </c>
      <c r="E149" s="43">
        <v>3810</v>
      </c>
      <c r="F149" s="44">
        <f>D149*E149</f>
        <v>76200</v>
      </c>
      <c r="J149" s="6"/>
    </row>
    <row r="150" spans="1:10" ht="18" customHeight="1">
      <c r="A150" s="52">
        <v>12</v>
      </c>
      <c r="B150" s="34" t="s">
        <v>176</v>
      </c>
      <c r="C150" s="35"/>
      <c r="D150" s="35"/>
      <c r="E150" s="36"/>
      <c r="F150" s="44"/>
      <c r="J150" s="6"/>
    </row>
    <row r="151" spans="1:10" ht="63.75">
      <c r="A151" s="53"/>
      <c r="B151" s="34" t="s">
        <v>177</v>
      </c>
      <c r="C151" s="35"/>
      <c r="D151" s="42"/>
      <c r="E151" s="43"/>
      <c r="F151" s="44"/>
      <c r="J151" s="6"/>
    </row>
    <row r="152" spans="1:10" ht="140.25">
      <c r="A152" s="53"/>
      <c r="B152" s="34" t="s">
        <v>178</v>
      </c>
      <c r="C152" s="35"/>
      <c r="D152" s="35"/>
      <c r="E152" s="38"/>
      <c r="F152" s="44"/>
      <c r="J152" s="6"/>
    </row>
    <row r="153" spans="1:10" ht="76.5">
      <c r="A153" s="53"/>
      <c r="B153" s="34" t="s">
        <v>179</v>
      </c>
      <c r="C153" s="35"/>
      <c r="D153" s="35"/>
      <c r="E153" s="36"/>
      <c r="F153" s="44"/>
      <c r="J153" s="6"/>
    </row>
    <row r="154" spans="1:10" ht="25.5">
      <c r="A154" s="41"/>
      <c r="B154" s="34" t="s">
        <v>180</v>
      </c>
      <c r="C154" s="35" t="s">
        <v>126</v>
      </c>
      <c r="D154" s="42">
        <v>4000</v>
      </c>
      <c r="E154" s="43">
        <v>874</v>
      </c>
      <c r="F154" s="44">
        <f>D154*E154</f>
        <v>3496000</v>
      </c>
      <c r="J154" s="6"/>
    </row>
    <row r="155" spans="1:10" ht="75.75" customHeight="1">
      <c r="A155" s="52">
        <v>13</v>
      </c>
      <c r="B155" s="34" t="s">
        <v>181</v>
      </c>
      <c r="C155" s="35" t="s">
        <v>126</v>
      </c>
      <c r="D155" s="42">
        <v>6000</v>
      </c>
      <c r="E155" s="43">
        <v>306</v>
      </c>
      <c r="F155" s="44">
        <f>D155*E155</f>
        <v>1836000</v>
      </c>
      <c r="J155" s="6"/>
    </row>
    <row r="156" spans="1:10" ht="25.5">
      <c r="A156" s="52">
        <v>14</v>
      </c>
      <c r="B156" s="45" t="s">
        <v>182</v>
      </c>
      <c r="C156" s="35"/>
      <c r="D156" s="35"/>
      <c r="E156" s="36"/>
      <c r="F156" s="44"/>
      <c r="J156" s="6"/>
    </row>
    <row r="157" spans="1:10" ht="38.25">
      <c r="A157" s="41"/>
      <c r="B157" s="34" t="s">
        <v>183</v>
      </c>
      <c r="C157" s="35"/>
      <c r="D157" s="35"/>
      <c r="E157" s="36"/>
      <c r="F157" s="44"/>
      <c r="J157" s="6"/>
    </row>
    <row r="158" spans="1:10" ht="285.75" customHeight="1">
      <c r="A158" s="41"/>
      <c r="B158" s="34" t="s">
        <v>184</v>
      </c>
      <c r="C158" s="35"/>
      <c r="D158" s="35"/>
      <c r="E158" s="36"/>
      <c r="F158" s="44"/>
      <c r="J158" s="6"/>
    </row>
    <row r="159" spans="1:10" ht="12.75">
      <c r="A159" s="41"/>
      <c r="B159" s="34" t="s">
        <v>59</v>
      </c>
      <c r="C159" s="35" t="s">
        <v>57</v>
      </c>
      <c r="D159" s="42">
        <v>20000</v>
      </c>
      <c r="E159" s="43">
        <v>175</v>
      </c>
      <c r="F159" s="44">
        <f>D159*E159</f>
        <v>3500000</v>
      </c>
      <c r="J159" s="6"/>
    </row>
    <row r="160" spans="1:10" ht="12.75">
      <c r="A160" s="41"/>
      <c r="B160" s="34" t="s">
        <v>61</v>
      </c>
      <c r="C160" s="35" t="s">
        <v>57</v>
      </c>
      <c r="D160" s="42">
        <v>13000</v>
      </c>
      <c r="E160" s="43">
        <v>199.5</v>
      </c>
      <c r="F160" s="44">
        <f>D160*E160</f>
        <v>2593500</v>
      </c>
      <c r="J160" s="6"/>
    </row>
    <row r="161" spans="1:10" ht="12.75">
      <c r="A161" s="41"/>
      <c r="B161" s="34" t="s">
        <v>63</v>
      </c>
      <c r="C161" s="35" t="s">
        <v>57</v>
      </c>
      <c r="D161" s="42">
        <v>10000</v>
      </c>
      <c r="E161" s="43">
        <v>216</v>
      </c>
      <c r="F161" s="44">
        <f>D161*E161</f>
        <v>2160000</v>
      </c>
      <c r="J161" s="6"/>
    </row>
    <row r="162" spans="1:10" ht="12.75">
      <c r="A162" s="41"/>
      <c r="B162" s="34" t="s">
        <v>64</v>
      </c>
      <c r="C162" s="35" t="s">
        <v>57</v>
      </c>
      <c r="D162" s="42">
        <v>5000</v>
      </c>
      <c r="E162" s="43">
        <v>238</v>
      </c>
      <c r="F162" s="44">
        <f>D162*E162</f>
        <v>1190000</v>
      </c>
      <c r="J162" s="6"/>
    </row>
    <row r="163" spans="1:10" ht="78" customHeight="1">
      <c r="A163" s="52">
        <v>15</v>
      </c>
      <c r="B163" s="34" t="s">
        <v>185</v>
      </c>
      <c r="C163" s="35"/>
      <c r="D163" s="35"/>
      <c r="E163" s="36"/>
      <c r="F163" s="44"/>
      <c r="J163" s="6"/>
    </row>
    <row r="164" spans="1:10" ht="68.25" customHeight="1">
      <c r="A164" s="41"/>
      <c r="B164" s="34" t="s">
        <v>186</v>
      </c>
      <c r="C164" s="35"/>
      <c r="D164" s="35"/>
      <c r="E164" s="36"/>
      <c r="F164" s="44"/>
      <c r="J164" s="6"/>
    </row>
    <row r="165" spans="1:10" ht="25.5">
      <c r="A165" s="35" t="s">
        <v>8</v>
      </c>
      <c r="B165" s="34" t="s">
        <v>187</v>
      </c>
      <c r="C165" s="35" t="s">
        <v>188</v>
      </c>
      <c r="D165" s="42">
        <v>10</v>
      </c>
      <c r="E165" s="43">
        <v>2289</v>
      </c>
      <c r="F165" s="44">
        <f>D165*E165</f>
        <v>22890</v>
      </c>
      <c r="J165" s="6"/>
    </row>
    <row r="166" spans="1:10" ht="25.5">
      <c r="A166" s="35" t="s">
        <v>10</v>
      </c>
      <c r="B166" s="34" t="s">
        <v>189</v>
      </c>
      <c r="C166" s="35" t="s">
        <v>188</v>
      </c>
      <c r="D166" s="42">
        <v>8</v>
      </c>
      <c r="E166" s="43">
        <v>2859</v>
      </c>
      <c r="F166" s="44">
        <f>D166*E166</f>
        <v>22872</v>
      </c>
      <c r="J166" s="6"/>
    </row>
    <row r="167" spans="1:10" ht="25.5">
      <c r="A167" s="35" t="s">
        <v>12</v>
      </c>
      <c r="B167" s="34" t="s">
        <v>190</v>
      </c>
      <c r="C167" s="35" t="s">
        <v>188</v>
      </c>
      <c r="D167" s="42">
        <v>10</v>
      </c>
      <c r="E167" s="43">
        <v>3429</v>
      </c>
      <c r="F167" s="44">
        <f>D167*E167</f>
        <v>34290</v>
      </c>
      <c r="J167" s="6"/>
    </row>
    <row r="168" spans="1:10" ht="12.75">
      <c r="A168" s="35" t="s">
        <v>14</v>
      </c>
      <c r="B168" s="34" t="s">
        <v>191</v>
      </c>
      <c r="C168" s="35" t="s">
        <v>188</v>
      </c>
      <c r="D168" s="42">
        <v>7</v>
      </c>
      <c r="E168" s="43">
        <v>3999</v>
      </c>
      <c r="F168" s="44">
        <f>D168*E168</f>
        <v>27993</v>
      </c>
      <c r="J168" s="6"/>
    </row>
    <row r="169" spans="1:10" ht="25.5">
      <c r="A169" s="41"/>
      <c r="B169" s="34" t="s">
        <v>192</v>
      </c>
      <c r="C169" s="35"/>
      <c r="D169" s="35"/>
      <c r="E169" s="36"/>
      <c r="F169" s="44"/>
      <c r="J169" s="6"/>
    </row>
    <row r="170" spans="1:10" ht="12.75">
      <c r="A170" s="54">
        <v>16</v>
      </c>
      <c r="B170" s="34" t="s">
        <v>193</v>
      </c>
      <c r="C170" s="35"/>
      <c r="D170" s="35"/>
      <c r="E170" s="36"/>
      <c r="F170" s="44"/>
      <c r="J170" s="6"/>
    </row>
    <row r="171" spans="1:10" ht="76.5">
      <c r="A171" s="54"/>
      <c r="B171" s="34" t="s">
        <v>194</v>
      </c>
      <c r="C171" s="35"/>
      <c r="D171" s="35"/>
      <c r="E171" s="36"/>
      <c r="F171" s="44"/>
      <c r="J171" s="6"/>
    </row>
    <row r="172" spans="1:10" ht="38.25">
      <c r="A172" s="53">
        <v>16.1</v>
      </c>
      <c r="B172" s="34" t="s">
        <v>195</v>
      </c>
      <c r="C172" s="35" t="s">
        <v>188</v>
      </c>
      <c r="D172" s="35">
        <v>2000</v>
      </c>
      <c r="E172" s="43">
        <v>730</v>
      </c>
      <c r="F172" s="44">
        <f>D172*E172</f>
        <v>1460000</v>
      </c>
      <c r="J172" s="6"/>
    </row>
    <row r="173" spans="1:10" ht="38.25">
      <c r="A173" s="53">
        <v>16.2</v>
      </c>
      <c r="B173" s="34" t="s">
        <v>196</v>
      </c>
      <c r="C173" s="35" t="s">
        <v>57</v>
      </c>
      <c r="D173" s="35">
        <v>7500</v>
      </c>
      <c r="E173" s="43">
        <v>295</v>
      </c>
      <c r="F173" s="44">
        <f>D173*E173</f>
        <v>2212500</v>
      </c>
      <c r="J173" s="6"/>
    </row>
    <row r="174" spans="1:10" ht="12.75">
      <c r="A174" s="54">
        <v>17</v>
      </c>
      <c r="B174" s="34" t="s">
        <v>197</v>
      </c>
      <c r="C174" s="35"/>
      <c r="D174" s="35"/>
      <c r="E174" s="36"/>
      <c r="F174" s="44"/>
      <c r="J174" s="6"/>
    </row>
    <row r="175" spans="1:10" ht="12.75">
      <c r="A175" s="53">
        <v>17.1</v>
      </c>
      <c r="B175" s="34" t="s">
        <v>198</v>
      </c>
      <c r="C175" s="35"/>
      <c r="D175" s="35"/>
      <c r="E175" s="36"/>
      <c r="F175" s="44"/>
      <c r="J175" s="6"/>
    </row>
    <row r="176" spans="1:10" ht="12.75">
      <c r="A176" s="41"/>
      <c r="B176" s="34" t="s">
        <v>199</v>
      </c>
      <c r="C176" s="35"/>
      <c r="D176" s="35"/>
      <c r="E176" s="36"/>
      <c r="F176" s="44"/>
      <c r="J176" s="6"/>
    </row>
    <row r="177" spans="1:10" ht="76.5">
      <c r="A177" s="41"/>
      <c r="B177" s="34" t="s">
        <v>200</v>
      </c>
      <c r="C177" s="35" t="s">
        <v>201</v>
      </c>
      <c r="D177" s="42">
        <v>2</v>
      </c>
      <c r="E177" s="43">
        <v>779</v>
      </c>
      <c r="F177" s="44">
        <f>D177*E177</f>
        <v>1558</v>
      </c>
      <c r="J177" s="6"/>
    </row>
    <row r="178" spans="1:10" ht="25.5">
      <c r="A178" s="53">
        <v>17.2</v>
      </c>
      <c r="B178" s="34" t="s">
        <v>202</v>
      </c>
      <c r="C178" s="35"/>
      <c r="D178" s="35"/>
      <c r="E178" s="36"/>
      <c r="F178" s="44"/>
      <c r="J178" s="6"/>
    </row>
    <row r="179" spans="1:10" ht="76.5">
      <c r="A179" s="41"/>
      <c r="B179" s="34" t="s">
        <v>203</v>
      </c>
      <c r="C179" s="35" t="s">
        <v>201</v>
      </c>
      <c r="D179" s="42">
        <v>8</v>
      </c>
      <c r="E179" s="43">
        <v>464</v>
      </c>
      <c r="F179" s="44">
        <f>D179*E179</f>
        <v>3712</v>
      </c>
      <c r="J179" s="6"/>
    </row>
    <row r="180" spans="1:10" ht="12.75">
      <c r="A180" s="53">
        <v>17.3</v>
      </c>
      <c r="B180" s="34" t="s">
        <v>204</v>
      </c>
      <c r="C180" s="35"/>
      <c r="D180" s="35"/>
      <c r="E180" s="36"/>
      <c r="F180" s="44"/>
      <c r="J180" s="6"/>
    </row>
    <row r="181" spans="1:10" ht="76.5">
      <c r="A181" s="41"/>
      <c r="B181" s="34" t="s">
        <v>205</v>
      </c>
      <c r="C181" s="35" t="s">
        <v>201</v>
      </c>
      <c r="D181" s="42">
        <v>6</v>
      </c>
      <c r="E181" s="43">
        <v>2665</v>
      </c>
      <c r="F181" s="44">
        <f>D181*E181</f>
        <v>15990</v>
      </c>
      <c r="J181" s="6"/>
    </row>
    <row r="182" spans="1:10" ht="12.75">
      <c r="A182" s="53">
        <v>17.4</v>
      </c>
      <c r="B182" s="34" t="s">
        <v>206</v>
      </c>
      <c r="C182" s="35"/>
      <c r="D182" s="35"/>
      <c r="E182" s="36"/>
      <c r="F182" s="44"/>
      <c r="J182" s="6"/>
    </row>
    <row r="183" spans="1:10" ht="89.25">
      <c r="A183" s="41"/>
      <c r="B183" s="34" t="s">
        <v>207</v>
      </c>
      <c r="C183" s="35" t="s">
        <v>201</v>
      </c>
      <c r="D183" s="42">
        <v>6</v>
      </c>
      <c r="E183" s="43">
        <v>1224</v>
      </c>
      <c r="F183" s="44">
        <f>D183*E183</f>
        <v>7344</v>
      </c>
      <c r="J183" s="6"/>
    </row>
    <row r="184" spans="1:10" ht="12.75">
      <c r="A184" s="53">
        <v>17.5</v>
      </c>
      <c r="B184" s="34" t="s">
        <v>208</v>
      </c>
      <c r="C184" s="35"/>
      <c r="D184" s="35"/>
      <c r="E184" s="36"/>
      <c r="F184" s="44"/>
      <c r="J184" s="6"/>
    </row>
    <row r="185" spans="1:10" ht="76.5">
      <c r="A185" s="41"/>
      <c r="B185" s="34" t="s">
        <v>209</v>
      </c>
      <c r="C185" s="35"/>
      <c r="D185" s="35"/>
      <c r="E185" s="36"/>
      <c r="F185" s="44"/>
      <c r="J185" s="6"/>
    </row>
    <row r="186" spans="1:10" ht="12.75">
      <c r="A186" s="41"/>
      <c r="B186" s="34" t="s">
        <v>210</v>
      </c>
      <c r="C186" s="35" t="s">
        <v>201</v>
      </c>
      <c r="D186" s="42">
        <v>8</v>
      </c>
      <c r="E186" s="43">
        <v>7235</v>
      </c>
      <c r="F186" s="44">
        <f>D186*E186</f>
        <v>57880</v>
      </c>
      <c r="J186" s="6"/>
    </row>
    <row r="187" spans="1:10" ht="12.75">
      <c r="A187" s="41"/>
      <c r="B187" s="34" t="s">
        <v>211</v>
      </c>
      <c r="C187" s="35" t="s">
        <v>201</v>
      </c>
      <c r="D187" s="42">
        <v>9</v>
      </c>
      <c r="E187" s="43">
        <v>6579</v>
      </c>
      <c r="F187" s="44">
        <f>D187*E187</f>
        <v>59211</v>
      </c>
      <c r="J187" s="6"/>
    </row>
    <row r="188" spans="1:10" ht="12.75">
      <c r="A188" s="53">
        <v>17.6</v>
      </c>
      <c r="B188" s="34" t="s">
        <v>212</v>
      </c>
      <c r="C188" s="35"/>
      <c r="D188" s="35"/>
      <c r="E188" s="36"/>
      <c r="F188" s="44"/>
      <c r="J188" s="6"/>
    </row>
    <row r="189" spans="1:10" ht="89.25">
      <c r="A189" s="41"/>
      <c r="B189" s="34" t="s">
        <v>213</v>
      </c>
      <c r="C189" s="35"/>
      <c r="D189" s="35"/>
      <c r="E189" s="36"/>
      <c r="F189" s="44"/>
      <c r="J189" s="6"/>
    </row>
    <row r="190" spans="1:10" ht="12.75">
      <c r="A190" s="41"/>
      <c r="B190" s="34" t="s">
        <v>214</v>
      </c>
      <c r="C190" s="35" t="s">
        <v>201</v>
      </c>
      <c r="D190" s="42">
        <v>3</v>
      </c>
      <c r="E190" s="43">
        <v>10788</v>
      </c>
      <c r="F190" s="44">
        <f>D190*E190</f>
        <v>32364</v>
      </c>
      <c r="J190" s="6"/>
    </row>
    <row r="191" spans="1:10" ht="12.75">
      <c r="A191" s="41"/>
      <c r="B191" s="34" t="s">
        <v>215</v>
      </c>
      <c r="C191" s="35" t="s">
        <v>201</v>
      </c>
      <c r="D191" s="42">
        <v>2</v>
      </c>
      <c r="E191" s="43">
        <v>12556</v>
      </c>
      <c r="F191" s="44">
        <f>D191*E191</f>
        <v>25112</v>
      </c>
      <c r="J191" s="6"/>
    </row>
    <row r="192" spans="1:10" ht="12.75">
      <c r="A192" s="53">
        <v>17.7</v>
      </c>
      <c r="B192" s="34" t="s">
        <v>216</v>
      </c>
      <c r="C192" s="35"/>
      <c r="D192" s="35"/>
      <c r="E192" s="36"/>
      <c r="F192" s="44"/>
      <c r="J192" s="6"/>
    </row>
    <row r="193" spans="1:10" ht="131.25" customHeight="1">
      <c r="A193" s="41"/>
      <c r="B193" s="34" t="s">
        <v>217</v>
      </c>
      <c r="C193" s="35" t="s">
        <v>218</v>
      </c>
      <c r="D193" s="42">
        <v>2</v>
      </c>
      <c r="E193" s="43">
        <v>94437</v>
      </c>
      <c r="F193" s="44">
        <f>D193*E193</f>
        <v>188874</v>
      </c>
      <c r="J193" s="6"/>
    </row>
    <row r="194" spans="1:10" ht="12.75">
      <c r="A194" s="53">
        <v>17.8</v>
      </c>
      <c r="B194" s="34" t="s">
        <v>219</v>
      </c>
      <c r="C194" s="35"/>
      <c r="D194" s="35"/>
      <c r="E194" s="36"/>
      <c r="F194" s="44"/>
      <c r="J194" s="6"/>
    </row>
    <row r="195" spans="1:10" ht="38.25">
      <c r="A195" s="41"/>
      <c r="B195" s="34" t="s">
        <v>220</v>
      </c>
      <c r="C195" s="35" t="s">
        <v>201</v>
      </c>
      <c r="D195" s="42">
        <v>8</v>
      </c>
      <c r="E195" s="43">
        <v>8341</v>
      </c>
      <c r="F195" s="44">
        <f>D195*E195</f>
        <v>66728</v>
      </c>
      <c r="J195" s="6"/>
    </row>
    <row r="196" spans="1:10" ht="12.75">
      <c r="A196" s="53">
        <v>17.9</v>
      </c>
      <c r="B196" s="34" t="s">
        <v>221</v>
      </c>
      <c r="C196" s="35"/>
      <c r="D196" s="42"/>
      <c r="E196" s="36"/>
      <c r="F196" s="44"/>
      <c r="J196" s="6"/>
    </row>
    <row r="197" spans="1:10" ht="76.5">
      <c r="A197" s="41"/>
      <c r="B197" s="34" t="s">
        <v>222</v>
      </c>
      <c r="C197" s="35" t="s">
        <v>223</v>
      </c>
      <c r="D197" s="42">
        <v>5</v>
      </c>
      <c r="E197" s="43">
        <v>958</v>
      </c>
      <c r="F197" s="44">
        <f>D197*E197</f>
        <v>4790</v>
      </c>
      <c r="J197" s="6"/>
    </row>
    <row r="198" spans="1:10" ht="12.75">
      <c r="A198" s="55">
        <v>17.1</v>
      </c>
      <c r="B198" s="34" t="s">
        <v>224</v>
      </c>
      <c r="C198" s="35"/>
      <c r="D198" s="35"/>
      <c r="E198" s="36"/>
      <c r="F198" s="44"/>
      <c r="J198" s="6"/>
    </row>
    <row r="199" spans="1:10" ht="63.75">
      <c r="A199" s="41"/>
      <c r="B199" s="34" t="s">
        <v>225</v>
      </c>
      <c r="C199" s="35" t="s">
        <v>201</v>
      </c>
      <c r="D199" s="42">
        <v>8</v>
      </c>
      <c r="E199" s="43">
        <v>1350</v>
      </c>
      <c r="F199" s="44">
        <f>D199*E199</f>
        <v>10800</v>
      </c>
      <c r="J199" s="6"/>
    </row>
    <row r="200" spans="1:10" ht="12.75">
      <c r="A200" s="55">
        <v>17.11</v>
      </c>
      <c r="B200" s="34" t="s">
        <v>226</v>
      </c>
      <c r="C200" s="35"/>
      <c r="D200" s="35"/>
      <c r="E200" s="36"/>
      <c r="F200" s="44"/>
      <c r="J200" s="6"/>
    </row>
    <row r="201" spans="1:10" ht="63.75">
      <c r="A201" s="41"/>
      <c r="B201" s="34" t="s">
        <v>227</v>
      </c>
      <c r="C201" s="35" t="s">
        <v>201</v>
      </c>
      <c r="D201" s="42">
        <v>10</v>
      </c>
      <c r="E201" s="43">
        <v>1100</v>
      </c>
      <c r="F201" s="44">
        <f>D201*E201</f>
        <v>11000</v>
      </c>
      <c r="J201" s="6"/>
    </row>
    <row r="202" spans="1:6" ht="12.75">
      <c r="A202" s="56"/>
      <c r="B202" s="57" t="s">
        <v>228</v>
      </c>
      <c r="C202" s="39"/>
      <c r="D202" s="56"/>
      <c r="E202" s="58"/>
      <c r="F202" s="59">
        <f>SUM(F7:F201)</f>
        <v>49893309</v>
      </c>
    </row>
    <row r="203" spans="1:6" ht="12.75">
      <c r="A203" s="40"/>
      <c r="B203" s="60" t="s">
        <v>229</v>
      </c>
      <c r="C203" s="61"/>
      <c r="D203" s="40"/>
      <c r="E203" s="61"/>
      <c r="F203" s="59">
        <f>F202*0.18</f>
        <v>8980795.62</v>
      </c>
    </row>
    <row r="204" spans="1:6" ht="12.75">
      <c r="A204" s="40"/>
      <c r="B204" s="60" t="s">
        <v>230</v>
      </c>
      <c r="C204" s="61"/>
      <c r="D204" s="40"/>
      <c r="E204" s="61"/>
      <c r="F204" s="59">
        <f>F202+F203</f>
        <v>58874104.62</v>
      </c>
    </row>
    <row r="205" spans="3:6" s="8" customFormat="1" ht="138" customHeight="1">
      <c r="C205" s="9"/>
      <c r="E205" s="9"/>
      <c r="F205" s="9"/>
    </row>
    <row r="206" spans="3:6" s="8" customFormat="1" ht="11.25">
      <c r="C206" s="9"/>
      <c r="E206" s="9"/>
      <c r="F206" s="27"/>
    </row>
    <row r="219" spans="3:4" ht="12.75">
      <c r="C219" s="10"/>
      <c r="D219" s="11"/>
    </row>
    <row r="220" spans="3:4" ht="12.75">
      <c r="C220" s="10"/>
      <c r="D220" s="11"/>
    </row>
    <row r="221" spans="3:4" ht="12.75">
      <c r="C221" s="12"/>
      <c r="D221" s="13"/>
    </row>
    <row r="222" spans="3:4" ht="12.75">
      <c r="C222" s="10"/>
      <c r="D222" s="11"/>
    </row>
    <row r="223" spans="3:4" ht="12.75">
      <c r="C223" s="12"/>
      <c r="D223" s="13"/>
    </row>
  </sheetData>
  <sheetProtection sheet="1" objects="1" scenarios="1"/>
  <autoFilter ref="C7:F204"/>
  <mergeCells count="5">
    <mergeCell ref="A1:F3"/>
    <mergeCell ref="A5:A6"/>
    <mergeCell ref="B5:B6"/>
    <mergeCell ref="C5:C6"/>
    <mergeCell ref="D5:F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15"/>
  <sheetViews>
    <sheetView zoomScale="85" zoomScaleNormal="85" zoomScalePageLayoutView="0" workbookViewId="0" topLeftCell="A1">
      <selection activeCell="D4" sqref="D4"/>
    </sheetView>
  </sheetViews>
  <sheetFormatPr defaultColWidth="9.140625" defaultRowHeight="23.25" customHeight="1"/>
  <cols>
    <col min="1" max="1" width="14.7109375" style="14" customWidth="1"/>
    <col min="2" max="2" width="13.421875" style="14" customWidth="1"/>
    <col min="3" max="3" width="33.8515625" style="14" customWidth="1"/>
    <col min="4" max="4" width="20.140625" style="14" customWidth="1"/>
    <col min="5" max="5" width="20.7109375" style="14" customWidth="1"/>
    <col min="6" max="6" width="52.140625" style="14" customWidth="1"/>
    <col min="7" max="16384" width="9.140625" style="14" customWidth="1"/>
  </cols>
  <sheetData>
    <row r="1" spans="1:6" ht="75" customHeight="1">
      <c r="A1" s="68" t="s">
        <v>257</v>
      </c>
      <c r="B1" s="68"/>
      <c r="C1" s="68"/>
      <c r="D1" s="68"/>
      <c r="E1" s="68"/>
      <c r="F1" s="68"/>
    </row>
    <row r="2" spans="1:6" ht="23.25" customHeight="1">
      <c r="A2" s="69" t="s">
        <v>231</v>
      </c>
      <c r="B2" s="69"/>
      <c r="C2" s="69"/>
      <c r="D2" s="70" t="s">
        <v>232</v>
      </c>
      <c r="E2" s="71"/>
      <c r="F2" s="72"/>
    </row>
    <row r="3" spans="1:6" ht="23.25" customHeight="1">
      <c r="A3" s="73" t="s">
        <v>233</v>
      </c>
      <c r="B3" s="73" t="s">
        <v>234</v>
      </c>
      <c r="C3" s="73" t="s">
        <v>235</v>
      </c>
      <c r="D3" s="74" t="s">
        <v>236</v>
      </c>
      <c r="E3" s="74"/>
      <c r="F3" s="74"/>
    </row>
    <row r="4" spans="1:6" ht="75" customHeight="1">
      <c r="A4" s="73"/>
      <c r="B4" s="73"/>
      <c r="C4" s="73"/>
      <c r="D4" s="15" t="s">
        <v>237</v>
      </c>
      <c r="E4" s="15" t="s">
        <v>238</v>
      </c>
      <c r="F4" s="15" t="s">
        <v>239</v>
      </c>
    </row>
    <row r="5" spans="1:6" ht="23.25" customHeight="1">
      <c r="A5" s="16" t="s">
        <v>240</v>
      </c>
      <c r="B5" s="16" t="s">
        <v>241</v>
      </c>
      <c r="C5" s="16" t="s">
        <v>242</v>
      </c>
      <c r="D5" s="16" t="s">
        <v>243</v>
      </c>
      <c r="E5" s="16" t="s">
        <v>244</v>
      </c>
      <c r="F5" s="16" t="s">
        <v>245</v>
      </c>
    </row>
    <row r="6" spans="1:6" ht="71.25">
      <c r="A6" s="15" t="s">
        <v>246</v>
      </c>
      <c r="B6" s="17" t="s">
        <v>247</v>
      </c>
      <c r="C6" s="62">
        <v>58874104.62</v>
      </c>
      <c r="D6" s="18"/>
      <c r="E6" s="19"/>
      <c r="F6" s="20"/>
    </row>
    <row r="7" spans="1:6" ht="45" customHeight="1">
      <c r="A7" s="16">
        <v>2</v>
      </c>
      <c r="B7" s="75" t="s">
        <v>254</v>
      </c>
      <c r="C7" s="76"/>
      <c r="D7" s="76"/>
      <c r="E7" s="76"/>
      <c r="F7" s="77"/>
    </row>
    <row r="8" spans="1:6" ht="23.25" customHeight="1">
      <c r="A8" s="16">
        <v>3</v>
      </c>
      <c r="B8" s="75" t="s">
        <v>248</v>
      </c>
      <c r="C8" s="76"/>
      <c r="D8" s="76"/>
      <c r="E8" s="77"/>
      <c r="F8" s="21"/>
    </row>
    <row r="9" spans="1:6" ht="23.25" customHeight="1">
      <c r="A9" s="22">
        <v>4</v>
      </c>
      <c r="B9" s="75" t="s">
        <v>249</v>
      </c>
      <c r="C9" s="78"/>
      <c r="D9" s="78"/>
      <c r="E9" s="79"/>
      <c r="F9" s="23"/>
    </row>
    <row r="10" spans="1:6" ht="23.25" customHeight="1">
      <c r="A10" s="80" t="s">
        <v>250</v>
      </c>
      <c r="B10" s="81"/>
      <c r="C10" s="81"/>
      <c r="D10" s="81"/>
      <c r="E10" s="81"/>
      <c r="F10" s="82"/>
    </row>
    <row r="11" spans="1:6" ht="27" customHeight="1">
      <c r="A11" s="24">
        <v>1</v>
      </c>
      <c r="B11" s="83" t="s">
        <v>251</v>
      </c>
      <c r="C11" s="83"/>
      <c r="D11" s="83"/>
      <c r="E11" s="83"/>
      <c r="F11" s="83"/>
    </row>
    <row r="12" spans="1:6" ht="23.25" customHeight="1">
      <c r="A12" s="25"/>
      <c r="B12" s="25"/>
      <c r="C12" s="25"/>
      <c r="D12" s="25"/>
      <c r="E12" s="25"/>
      <c r="F12" s="25"/>
    </row>
    <row r="13" spans="1:6" ht="23.25" customHeight="1">
      <c r="A13" s="25"/>
      <c r="B13" s="25"/>
      <c r="C13" s="25"/>
      <c r="D13" s="26" t="s">
        <v>252</v>
      </c>
      <c r="E13" s="25"/>
      <c r="F13" s="25"/>
    </row>
    <row r="14" spans="1:6" ht="23.25" customHeight="1">
      <c r="A14" s="25"/>
      <c r="B14" s="25"/>
      <c r="C14" s="25"/>
      <c r="D14" s="26"/>
      <c r="E14" s="25"/>
      <c r="F14" s="25"/>
    </row>
    <row r="15" spans="1:6" ht="23.25" customHeight="1">
      <c r="A15" s="25"/>
      <c r="B15" s="25"/>
      <c r="C15" s="25"/>
      <c r="D15" s="26" t="s">
        <v>253</v>
      </c>
      <c r="E15" s="25"/>
      <c r="F15" s="25"/>
    </row>
  </sheetData>
  <sheetProtection sheet="1" objects="1" scenarios="1"/>
  <mergeCells count="12">
    <mergeCell ref="B7:F7"/>
    <mergeCell ref="B8:E8"/>
    <mergeCell ref="B9:E9"/>
    <mergeCell ref="A10:F10"/>
    <mergeCell ref="B11:F11"/>
    <mergeCell ref="A1:F1"/>
    <mergeCell ref="A2:C2"/>
    <mergeCell ref="D2:F2"/>
    <mergeCell ref="A3:A4"/>
    <mergeCell ref="B3:B4"/>
    <mergeCell ref="C3:C4"/>
    <mergeCell ref="D3:F3"/>
  </mergeCells>
  <conditionalFormatting sqref="A3:B9 A1:F1 C3:E8 D2 A2 F3:F9 A10 A11:F11">
    <cfRule type="expression" priority="1" dxfId="0">
      <formula>CELL("protect",INDIRECT(ADDRESS(ROW(),COLUMN())))=1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CNP</dc:creator>
  <cp:keywords/>
  <dc:description/>
  <cp:lastModifiedBy>Bhaskar</cp:lastModifiedBy>
  <dcterms:created xsi:type="dcterms:W3CDTF">2015-06-05T18:17:20Z</dcterms:created>
  <dcterms:modified xsi:type="dcterms:W3CDTF">2024-03-03T13:19:05Z</dcterms:modified>
  <cp:category/>
  <cp:version/>
  <cp:contentType/>
  <cp:contentStatus/>
</cp:coreProperties>
</file>